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dbsaorg-my.sharepoint.com/personal/egonw_dbsa_org/Documents/Documents/DBSA - Overall/33. Trans Afrika - Various/RFQ BoQ's/Final Updated Documents/"/>
    </mc:Choice>
  </mc:AlternateContent>
  <xr:revisionPtr revIDLastSave="6" documentId="14_{17601608-BFAF-4055-B3BB-51D783940F20}" xr6:coauthVersionLast="46" xr6:coauthVersionMax="46" xr10:uidLastSave="{193FDB6D-BB15-42A4-9D8B-1D3D9FC4AAA1}"/>
  <bookViews>
    <workbookView xWindow="0" yWindow="0" windowWidth="18850" windowHeight="11280" xr2:uid="{209EC756-458D-485E-BBA5-02AFF491D21A}"/>
  </bookViews>
  <sheets>
    <sheet name="Empumelelweni JPS" sheetId="1" r:id="rId1"/>
  </sheets>
  <definedNames>
    <definedName name="_xlnm.Print_Area" localSheetId="0">'Empumelelweni JPS'!$A$1:$O$416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14" i="1" l="1"/>
  <c r="O232" i="1"/>
  <c r="O226" i="1"/>
  <c r="O378" i="1" l="1"/>
  <c r="O370" i="1"/>
  <c r="O358" i="1"/>
  <c r="O354" i="1"/>
  <c r="O348" i="1"/>
  <c r="O346" i="1"/>
  <c r="O344" i="1"/>
  <c r="O340" i="1"/>
  <c r="O338" i="1"/>
  <c r="O324" i="1"/>
  <c r="O318" i="1"/>
  <c r="O304" i="1"/>
  <c r="O306" i="1" s="1"/>
  <c r="O392" i="1" s="1"/>
  <c r="O290" i="1"/>
  <c r="O288" i="1"/>
  <c r="O286" i="1"/>
  <c r="O280" i="1"/>
  <c r="O274" i="1"/>
  <c r="O268" i="1"/>
  <c r="O266" i="1"/>
  <c r="O252" i="1"/>
  <c r="O244" i="1"/>
  <c r="O230" i="1"/>
  <c r="O221" i="1"/>
  <c r="O219" i="1"/>
  <c r="O217" i="1"/>
  <c r="O215" i="1"/>
  <c r="O213" i="1"/>
  <c r="O211" i="1"/>
  <c r="O207" i="1"/>
  <c r="O201" i="1"/>
  <c r="O199" i="1"/>
  <c r="O197" i="1"/>
  <c r="O195" i="1"/>
  <c r="O193" i="1"/>
  <c r="O191" i="1"/>
  <c r="O189" i="1"/>
  <c r="O187" i="1"/>
  <c r="O185" i="1"/>
  <c r="O181" i="1"/>
  <c r="O177" i="1"/>
  <c r="O173" i="1"/>
  <c r="O171" i="1"/>
  <c r="O169" i="1"/>
  <c r="O167" i="1"/>
  <c r="O163" i="1"/>
  <c r="O159" i="1"/>
  <c r="O157" i="1"/>
  <c r="O155" i="1"/>
  <c r="O153" i="1"/>
  <c r="O149" i="1"/>
  <c r="O147" i="1"/>
  <c r="O145" i="1"/>
  <c r="O141" i="1"/>
  <c r="O139" i="1"/>
  <c r="O137" i="1"/>
  <c r="O133" i="1"/>
  <c r="O127" i="1"/>
  <c r="O125" i="1"/>
  <c r="O121" i="1"/>
  <c r="O117" i="1"/>
  <c r="O115" i="1"/>
  <c r="O113" i="1"/>
  <c r="O111" i="1"/>
  <c r="O107" i="1"/>
  <c r="O105" i="1"/>
  <c r="O103" i="1"/>
  <c r="O101" i="1"/>
  <c r="O99" i="1"/>
  <c r="O95" i="1"/>
  <c r="O93" i="1"/>
  <c r="O91" i="1"/>
  <c r="O89" i="1"/>
  <c r="O87" i="1"/>
  <c r="O85" i="1"/>
  <c r="O83" i="1"/>
  <c r="O79" i="1"/>
  <c r="O77" i="1"/>
  <c r="O75" i="1"/>
  <c r="O73" i="1"/>
  <c r="O71" i="1"/>
  <c r="O69" i="1"/>
  <c r="O67" i="1"/>
  <c r="O65" i="1"/>
  <c r="O63" i="1"/>
  <c r="O59" i="1"/>
  <c r="O57" i="1"/>
  <c r="O55" i="1"/>
  <c r="O53" i="1"/>
  <c r="O51" i="1"/>
  <c r="O49" i="1"/>
  <c r="O47" i="1"/>
  <c r="O45" i="1"/>
  <c r="O43" i="1"/>
  <c r="O41" i="1"/>
  <c r="O39" i="1"/>
  <c r="O37" i="1"/>
  <c r="O35" i="1"/>
  <c r="O33" i="1"/>
  <c r="N374" i="1" l="1"/>
  <c r="O374" i="1" s="1"/>
  <c r="N372" i="1"/>
  <c r="O372" i="1" s="1"/>
  <c r="N380" i="1"/>
  <c r="O380" i="1" s="1"/>
  <c r="N382" i="1"/>
  <c r="O382" i="1" s="1"/>
  <c r="O326" i="1"/>
  <c r="O394" i="1" s="1"/>
  <c r="O254" i="1"/>
  <c r="O388" i="1" s="1"/>
  <c r="O360" i="1"/>
  <c r="O396" i="1" s="1"/>
  <c r="O292" i="1"/>
  <c r="O390" i="1" s="1"/>
  <c r="O404" i="1"/>
  <c r="O384" i="1" l="1"/>
  <c r="O398" i="1" s="1"/>
  <c r="O400" i="1"/>
  <c r="O406" i="1" s="1"/>
  <c r="O408" i="1" s="1"/>
  <c r="O410" i="1" l="1"/>
  <c r="O412" i="1" s="1"/>
  <c r="O414" i="1" s="1"/>
  <c r="O416" i="1" s="1"/>
  <c r="N410" i="1"/>
</calcChain>
</file>

<file path=xl/sharedStrings.xml><?xml version="1.0" encoding="utf-8"?>
<sst xmlns="http://schemas.openxmlformats.org/spreadsheetml/2006/main" count="468" uniqueCount="297">
  <si>
    <t>COUNTER</t>
  </si>
  <si>
    <t>ISC</t>
  </si>
  <si>
    <t>SECTION</t>
  </si>
  <si>
    <t>BILL</t>
  </si>
  <si>
    <t>PAGE NO</t>
  </si>
  <si>
    <t>ITEM NO</t>
  </si>
  <si>
    <t>DOC REF</t>
  </si>
  <si>
    <t>PAY REF</t>
  </si>
  <si>
    <t>QUANTITY</t>
  </si>
  <si>
    <t>RATE</t>
  </si>
  <si>
    <t>AMOUNT</t>
  </si>
  <si>
    <t>1</t>
  </si>
  <si>
    <t>SECTION 1</t>
  </si>
  <si>
    <t>BILL NO. 1</t>
  </si>
  <si>
    <t>PRELIMINARIES</t>
  </si>
  <si>
    <t>BUILDING AGREEMENT AND PRELIMINARIES</t>
  </si>
  <si>
    <t>The ASAQS Preliminaries (November 2007 edition) published by the Association of South African Quantity Surveyors for use with the said JBCC Principal Building Agreement shall be deemed to be incorporated in these bills of quantities</t>
  </si>
  <si>
    <t>The clauses in the abovementioned documents are hereinafter referred to by clause number and heading only</t>
  </si>
  <si>
    <t>Where any item is not relevant to this agreement such item is marked N/A signifying "not applicable"</t>
  </si>
  <si>
    <t>PREAMBLES FOR TRADES</t>
  </si>
  <si>
    <t>The Model Preambles for Trades 2008 as published by the Association of South African Quantity Surveyors shall be deemed to be incorporated in these bills of quantities and no claims arising from brevity of description of items fully described in the said Model Preambles will be entertained</t>
  </si>
  <si>
    <t>Supplementary preambles and/or specifications are incorporated in these bills of quantities to satisfy the requirements of this project. Such supplementary preambles and/or specifications shall take precedence over the provisions of the Model Preambles</t>
  </si>
  <si>
    <t>The contractor's prices for all items throughout these bills of quantities shall take account of and include for all of the obligations, requirements and specifications given in the Model Preambles and in any supplementary preambles and/or specifications</t>
  </si>
  <si>
    <t>2</t>
  </si>
  <si>
    <t>SECTION A: PRINCIPAL BUILDING AGREEMENT</t>
  </si>
  <si>
    <t>Definitions</t>
  </si>
  <si>
    <t>2.1</t>
  </si>
  <si>
    <t>Clause 1.0 - Definitions and interpretation</t>
  </si>
  <si>
    <t>Item</t>
  </si>
  <si>
    <t>2.2</t>
  </si>
  <si>
    <t>Clause 3.0 - Documents</t>
  </si>
  <si>
    <t>Clause 5.0 - Employer's agents</t>
  </si>
  <si>
    <t>Clause 11.0 - Special insurances</t>
  </si>
  <si>
    <t>3.15</t>
  </si>
  <si>
    <t>Clause 12.0 - Effective insurances</t>
  </si>
  <si>
    <t>3.16</t>
  </si>
  <si>
    <t>3.20</t>
  </si>
  <si>
    <t>Clause 14.0 - Security</t>
  </si>
  <si>
    <t>3</t>
  </si>
  <si>
    <t>Clause 15.0 - Preparation for and execution of the works</t>
  </si>
  <si>
    <t>3.17</t>
  </si>
  <si>
    <t>3.18</t>
  </si>
  <si>
    <t>Clause 18.0 - Setting Out Of The Works  The contractor shall notify the Principal Agent if any encroachments of adjoining foundations, buildings, structures, pavements, boundaries, etc exist in order that the necessary arrangements may be made for the rectification of any such encroachments.</t>
  </si>
  <si>
    <t>3.19</t>
  </si>
  <si>
    <t>Clause 19.0 - Temporary works and plant  The contractor shall notify the Principal Agent if any encroachments of adjoining foundations, buildings, structures, pavements, boundaries, etc exist in order that the necessary arrangements may be made for the rectification of any such encroachments.</t>
  </si>
  <si>
    <t>4.21</t>
  </si>
  <si>
    <t>Clause 21.0 - Selected subcontractors</t>
  </si>
  <si>
    <t>4.22</t>
  </si>
  <si>
    <t>Clause 22.0 - Employer's direct contractors</t>
  </si>
  <si>
    <t>4.23</t>
  </si>
  <si>
    <t>4</t>
  </si>
  <si>
    <t>4.24</t>
  </si>
  <si>
    <t>Clause 24.0 - Practical completion</t>
  </si>
  <si>
    <t>Clause 25.0 - Works completion</t>
  </si>
  <si>
    <t>Clause 26.0 - Final completion</t>
  </si>
  <si>
    <t>Clause 27.0 - Latent defects liability period</t>
  </si>
  <si>
    <t>Clause 28.0 - Sectional completion</t>
  </si>
  <si>
    <t>Clause 29.0 - Revision of date for practical completion The removal and replacement of materials and/or workmanship which do not conform to specification or drawing shall not constitute grounds for the extension of the construction period nor the adjustment of contract value (Clause 29.3)</t>
  </si>
  <si>
    <t>4.25</t>
  </si>
  <si>
    <t>Clause 31.0 - Interim Payment to the Contractor The inclusion of materials and goods stored off site in the amount authorized for payment in terms of Clause 31.4 shall be at the sole discretion of the Principal Agent and such inclusion shall only be considered upon the provision, by the contractor, of an approved guarantee issued by a registered commercial bank. Clause 31.6.5 is therefore not applicable.</t>
  </si>
  <si>
    <t>4.26</t>
  </si>
  <si>
    <t>Clause 32.0 - Adjustment to the contract value  All fluctuations in costs, with the exception of fluctuations in the rate of Value Added Tax, shall be for the account of the contractor.</t>
  </si>
  <si>
    <t>4.27</t>
  </si>
  <si>
    <t>Clause 33.0 - Recovery of expense and loss</t>
  </si>
  <si>
    <t>Clause 35.0 - Payment to other parties</t>
  </si>
  <si>
    <t>5</t>
  </si>
  <si>
    <t>4.28</t>
  </si>
  <si>
    <t>Clause 36.0 - Termination by Employer - contractor's default</t>
  </si>
  <si>
    <t>Clause 37.0 - Termination by Employer - loss and damage</t>
  </si>
  <si>
    <t>4.29</t>
  </si>
  <si>
    <t>Clause 38.0 - Termination by contractor - Employer's default</t>
  </si>
  <si>
    <t>Clause 39.0 - Termination - Cessation of the works</t>
  </si>
  <si>
    <t>6</t>
  </si>
  <si>
    <t>4.30</t>
  </si>
  <si>
    <t>Contract Agreement</t>
  </si>
  <si>
    <t>Clause 41.0 - Post tender provisions The required post tender information shall be inserted in the post tender provisions after consultation with the contractor</t>
  </si>
  <si>
    <t>Clause 42.0 - Contractual agreement The required information of the contracting parties and the amount of the accepted contract sum shall be inserted in the contractual agreement for signature of the agreement by the contracting parties</t>
  </si>
  <si>
    <t>9</t>
  </si>
  <si>
    <t>9.45</t>
  </si>
  <si>
    <t>9.46</t>
  </si>
  <si>
    <t>9.47</t>
  </si>
  <si>
    <t>Clause 2.2 - Provisional bills of quantities</t>
  </si>
  <si>
    <t>9.48</t>
  </si>
  <si>
    <t>Clause 2.3 - Availability of construction documentation</t>
  </si>
  <si>
    <t>10</t>
  </si>
  <si>
    <t>11</t>
  </si>
  <si>
    <t>11.69</t>
  </si>
  <si>
    <t>11.70</t>
  </si>
  <si>
    <t>11.71</t>
  </si>
  <si>
    <t>11.72</t>
  </si>
  <si>
    <t>12</t>
  </si>
  <si>
    <t>12.73</t>
  </si>
  <si>
    <t>12.76</t>
  </si>
  <si>
    <t>12.77</t>
  </si>
  <si>
    <t>12.78</t>
  </si>
  <si>
    <t>12.79</t>
  </si>
  <si>
    <t>12.82</t>
  </si>
  <si>
    <t>Clause 7.1 - Responsibility for prime cost amounts</t>
  </si>
  <si>
    <t>Special attendance on N/S subcontractors</t>
  </si>
  <si>
    <t>Clause 8.1 - Special attendance</t>
  </si>
  <si>
    <t>13</t>
  </si>
  <si>
    <t>13.88</t>
  </si>
  <si>
    <t>13.89</t>
  </si>
  <si>
    <t>17</t>
  </si>
  <si>
    <t>SECTION  C: SPECIFIC PRELIMINARIES</t>
  </si>
  <si>
    <t>Contract price adjustment provisions</t>
  </si>
  <si>
    <t>Site Instructions issued on site are to be recorded in triplicate in a site instruction book which is maintained on site by the contractor.</t>
  </si>
  <si>
    <t>Propping of floors below  The contractor is advised that propping of floors below may be required if he wishes to use any areas of completed suspended reinforced concrete slabs for vehicle access, storage of materials and goods and location of plant, scaffolding, etc. The location of these areas and any necessary propping shall be approved by the principal agent and the cost thereof shall be borne by the contractor  F:............................. V:............................ T:............................</t>
  </si>
  <si>
    <t>Warranties for material and workmanship Where warranties for materials and /or workmanship are called for,  the contractor shall obtain a written warranty, addressed to the employer, from the firm supplying the materials and/or doing the work and shall deliever same to the Principal Agent on certified completion of contract. The warranty shall state that workmanship, materials and installation are warranteed for a specified period from the date of final completion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t>
  </si>
  <si>
    <t>Co-operation of the contractor for cost management  It is specifically agreed that the contractor accepts the obligation of assisting the principal agent in implementing proper cost management. The contractor will be advised by the principal agent of all cost management procedures which will be implemented to ensure that the contract value does not exceed the budget  F:............................. V:............................ T:............................</t>
  </si>
  <si>
    <t>Confidentiality  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  F:............................. V:............................ T:............................</t>
  </si>
  <si>
    <t>18</t>
  </si>
  <si>
    <t>SUMMARY OF CATEGORIES</t>
  </si>
  <si>
    <t>SECTION 2</t>
  </si>
  <si>
    <t>CARPENTRY AND JOINERY</t>
  </si>
  <si>
    <t>20</t>
  </si>
  <si>
    <t>High density plain fibre-cement fascias and barge boards</t>
  </si>
  <si>
    <t>20.4</t>
  </si>
  <si>
    <t>m</t>
  </si>
  <si>
    <t>Wrought meranti hung to steel frames</t>
  </si>
  <si>
    <t>42mm Framed, ledged and braced batten door 813 x 2032mm high of 160mm wide to rail and stiles, 24 x 120mm middle ledge and braces and 24 x 200mm bottom ledge, filled in with 20mm tounged and grooved V-jointed one side vertical boarding with tounged and grooved joints to top rail and stiles and with inner edges of framing and abutting edges of boarding chamfered to form V-joint and covered at back with 10mm plywood with matching veneer, let into and including rebates all round (D01)</t>
  </si>
  <si>
    <t>20.5</t>
  </si>
  <si>
    <t>44mm Door, size 813 x 2 032mm high</t>
  </si>
  <si>
    <t>No</t>
  </si>
  <si>
    <t>24</t>
  </si>
  <si>
    <t>BILL NO. 2</t>
  </si>
  <si>
    <t>IRONMONGERY</t>
  </si>
  <si>
    <t>HINGES, BOLTS, ETC.</t>
  </si>
  <si>
    <t>Samples to be approved by architect</t>
  </si>
  <si>
    <t>24.1</t>
  </si>
  <si>
    <t>100mm Brass barrel bolt with keep let into concrete</t>
  </si>
  <si>
    <t>24.2</t>
  </si>
  <si>
    <t>150mm Approved flush bolt with keep fixed to metal</t>
  </si>
  <si>
    <t>25</t>
  </si>
  <si>
    <t>LOCKS</t>
  </si>
  <si>
    <t>Samples to be approved by Architect</t>
  </si>
  <si>
    <t>25.5</t>
  </si>
  <si>
    <t>DOOR CLOSERS</t>
  </si>
  <si>
    <t>25.6</t>
  </si>
  <si>
    <t>SUNDRIES</t>
  </si>
  <si>
    <t>In accordance with Architect's specifications</t>
  </si>
  <si>
    <t>25.7</t>
  </si>
  <si>
    <t>38mm Diameter rubber door stop plugged</t>
  </si>
  <si>
    <t>25.8</t>
  </si>
  <si>
    <t>Chromium plated hat and coat hook with rubber buffer</t>
  </si>
  <si>
    <t>25.9</t>
  </si>
  <si>
    <t>147mm long Stainless steel foot operated telescopic door holder plugged</t>
  </si>
  <si>
    <t>32</t>
  </si>
  <si>
    <t>BILL NO. 3</t>
  </si>
  <si>
    <t>34</t>
  </si>
  <si>
    <t>SANITARY FITTINGS</t>
  </si>
  <si>
    <t>Wash Trough</t>
  </si>
  <si>
    <t>34.10</t>
  </si>
  <si>
    <t>1030 x 430mm Wall mounted stainless steel double wash trough. Trough to have a sloped front with wash ridges. All items to be fully fitted with all necessary plumbing accessories</t>
  </si>
  <si>
    <t>38</t>
  </si>
  <si>
    <t>BILL NO. 4</t>
  </si>
  <si>
    <t>GLAZING</t>
  </si>
  <si>
    <t>GLAZING TO STEEL WITH PUTTY</t>
  </si>
  <si>
    <t>6mm Obscure safety glass</t>
  </si>
  <si>
    <t>38.2</t>
  </si>
  <si>
    <t>Panes exceeding 0,1m2 but not exceeding 0,5m2</t>
  </si>
  <si>
    <t>TOPS, SHELVES, DOORS, MIRRORS, ETC</t>
  </si>
  <si>
    <t>6mm 'GG' quality polished silvered float glass copper backed mirrors with polished edges holed for and fixed with round rose chromium plated mirror screws with rubber buffers to plugs in brickwork or concrete</t>
  </si>
  <si>
    <t>38.3</t>
  </si>
  <si>
    <t>Mirror 450 x 600mm high with four screws</t>
  </si>
  <si>
    <t>39</t>
  </si>
  <si>
    <t>BILL NO. 5</t>
  </si>
  <si>
    <t>PAINTWORK</t>
  </si>
  <si>
    <t>40</t>
  </si>
  <si>
    <t>ON METAL SURFACES</t>
  </si>
  <si>
    <t>One coat alkaline resistant primer, one coat universal undercoat and two coats gloss enamel paint</t>
  </si>
  <si>
    <t>40.4</t>
  </si>
  <si>
    <t>On eaves gutters</t>
  </si>
  <si>
    <t>40.5</t>
  </si>
  <si>
    <t>On rainwater downpipes</t>
  </si>
  <si>
    <t>Prepare and apply one coat zinc phosphate alkyd resin primer, one coat universal undercoat and two full coats high gloss enamel paint</t>
  </si>
  <si>
    <t>40.6</t>
  </si>
  <si>
    <t>On pressed steel doors frames</t>
  </si>
  <si>
    <t>40.7</t>
  </si>
  <si>
    <t>On windows with burglar bars</t>
  </si>
  <si>
    <t>40.8</t>
  </si>
  <si>
    <t>On grille gates and screens (both sides measured on flat)</t>
  </si>
  <si>
    <t>ON WOOD SURFACES</t>
  </si>
  <si>
    <t>One coat primer and two coats premium quality polyurethane enamel paint</t>
  </si>
  <si>
    <t>40.9</t>
  </si>
  <si>
    <t>On doors</t>
  </si>
  <si>
    <t>Three coats polyurethane clear varnish</t>
  </si>
  <si>
    <t>40.10</t>
  </si>
  <si>
    <t>48</t>
  </si>
  <si>
    <t>BILL NO. 6</t>
  </si>
  <si>
    <t>PROVISIONAL SUMS</t>
  </si>
  <si>
    <t>COMMUNITY LIAISON OFFICER</t>
  </si>
  <si>
    <t>Actual sum of R12 500.00 (Twelve Thousand Five Rand Only) for community liaison officer's salary to be omitted in part or whole as instructed by Principal Agent (R12 500 per month)</t>
  </si>
  <si>
    <t>Add profit upon above</t>
  </si>
  <si>
    <t>%IT</t>
  </si>
  <si>
    <t>Attendance</t>
  </si>
  <si>
    <t>SUNDRY BUILDING WORK</t>
  </si>
  <si>
    <t>48.7</t>
  </si>
  <si>
    <t>Actual sum of R12 000.00 (Twelve Thousand Rand Only) for demolitions and decommissioning of existing ablution blocks</t>
  </si>
  <si>
    <t>48.8</t>
  </si>
  <si>
    <t>48.9</t>
  </si>
  <si>
    <t>49.6</t>
  </si>
  <si>
    <t>Carpentry and Joinery</t>
  </si>
  <si>
    <t>49.9</t>
  </si>
  <si>
    <t>Ironmongery</t>
  </si>
  <si>
    <t>49.13</t>
  </si>
  <si>
    <t>Plumbing and Drainage</t>
  </si>
  <si>
    <t>49.14</t>
  </si>
  <si>
    <t>Glazing</t>
  </si>
  <si>
    <t>49.15</t>
  </si>
  <si>
    <t>Paintwork</t>
  </si>
  <si>
    <t>49.17</t>
  </si>
  <si>
    <t>Provisional Sums</t>
  </si>
  <si>
    <t>59.1</t>
  </si>
  <si>
    <t>Preliminaries</t>
  </si>
  <si>
    <t>59.2</t>
  </si>
  <si>
    <t>Building Works</t>
  </si>
  <si>
    <t>59</t>
  </si>
  <si>
    <t>SUBTOTAL</t>
  </si>
  <si>
    <t>TAX</t>
  </si>
  <si>
    <t>Add Value Added Tax @ 15%</t>
  </si>
  <si>
    <t>Clause 2.0 - Offer, acceptance and performance obligations</t>
  </si>
  <si>
    <t>Clause 4.0 - Design responsibility</t>
  </si>
  <si>
    <t>Clause 6.0 - Contractor's site representative</t>
  </si>
  <si>
    <t>Clause 7.0 - Compliance with laws and regulations</t>
  </si>
  <si>
    <t>Clause 8.0 - Works risk</t>
  </si>
  <si>
    <t>Clause 9.0 - Indemnities</t>
  </si>
  <si>
    <t>Clause 10.0 - General insurances</t>
  </si>
  <si>
    <t>Clause 13.0 - Assignment</t>
  </si>
  <si>
    <t>Execution</t>
  </si>
  <si>
    <t>Clause 16.0 - Site and access</t>
  </si>
  <si>
    <t>Clause 17.0 - Contract instructions</t>
  </si>
  <si>
    <t>Clause 20.0 - Nominated subcontractors</t>
  </si>
  <si>
    <t>Clause 23.0 - Contractor's domestic subcontractors</t>
  </si>
  <si>
    <t>Completion</t>
  </si>
  <si>
    <t>Clause 30.0 - Penalty for late or Non-completion</t>
  </si>
  <si>
    <t>Payment</t>
  </si>
  <si>
    <t>Clause 34.0 - Final account and final payment</t>
  </si>
  <si>
    <t>Termination</t>
  </si>
  <si>
    <t>Dispute</t>
  </si>
  <si>
    <t>Clause 40.0 - Dispute settlement</t>
  </si>
  <si>
    <t>SECTION B:  PRELIMINARIES</t>
  </si>
  <si>
    <t>Definitions and interpretation</t>
  </si>
  <si>
    <t>Documents</t>
  </si>
  <si>
    <t>Clause 2.1 - Checking of documents</t>
  </si>
  <si>
    <t>Previous work and adjoining properties</t>
  </si>
  <si>
    <t>Clause 3.1 - Previous work - dimensional accuracy</t>
  </si>
  <si>
    <t>Clause 3.2 - Previous work - defects</t>
  </si>
  <si>
    <t>Clause 3.3 - Inspection of adjoining properties</t>
  </si>
  <si>
    <t>Samples, shop drawings and manufacturer's instructions</t>
  </si>
  <si>
    <t>Clause 4.1 - Samples of materials</t>
  </si>
  <si>
    <t>Clause 4.2 - Workmanship samples</t>
  </si>
  <si>
    <t>Clause 4.3 - Shop drawings</t>
  </si>
  <si>
    <t>Clause 4.4 - Compliance with manufacturer's instructions</t>
  </si>
  <si>
    <t>Deposits and fees</t>
  </si>
  <si>
    <t>Clause 5.1 - Deposits and fees</t>
  </si>
  <si>
    <t>Temporary services</t>
  </si>
  <si>
    <t>Clause 6.1 - Water</t>
  </si>
  <si>
    <t>Clause 6.2 - Electricity</t>
  </si>
  <si>
    <t>Clause 6.3 - Telecommunication equipment</t>
  </si>
  <si>
    <t>Clause 6.4- Ablution facilities</t>
  </si>
  <si>
    <t>Prime cost amounts</t>
  </si>
  <si>
    <t>General</t>
  </si>
  <si>
    <t>Clause 9.1 - Protection of the works</t>
  </si>
  <si>
    <t>Clause 9.2 - Protection/isolation of existing/sectionally occupied works</t>
  </si>
  <si>
    <t>Clause 9.3 - Security of the works</t>
  </si>
  <si>
    <t>Clause 9.4 - Notice before covering work</t>
  </si>
  <si>
    <t>Clause 9.5 - Disturbance</t>
  </si>
  <si>
    <t>Clause 9.6 - Environmental disturbance</t>
  </si>
  <si>
    <t>Clause 9.7 - Works cleaning and clearing</t>
  </si>
  <si>
    <t>Clause 9.8 - Vermin</t>
  </si>
  <si>
    <t>Clause 9.9 - Overhand work</t>
  </si>
  <si>
    <t>Bidders are advised that this Contract shall be a  Fixed Price Contract and shall not be subject to the Contract Price Adjustment Provisions (CPAP) or any other escalation formula and therefore bidder are to allow for any increases (except any variations in the rate of Value Added Tax) in cost of labour, materials, transport, etc.</t>
  </si>
  <si>
    <t>Site instruction</t>
  </si>
  <si>
    <t>EAVES , VERGES , ETC</t>
  </si>
  <si>
    <t>15 x 225mm Fascias and barge boards including galvanised steel H-profile jointing  strips</t>
  </si>
  <si>
    <t>DOORS ETC</t>
  </si>
  <si>
    <t>PLUMBING AND DRAINAGE</t>
  </si>
  <si>
    <t>m²</t>
  </si>
  <si>
    <t>TOTAL CARRIED TO SECTION SUMMARY 2</t>
  </si>
  <si>
    <t>SECTION NO. 1 SUMMARY</t>
  </si>
  <si>
    <t>SECTION SUMMARY</t>
  </si>
  <si>
    <t>SECTION NO. 2 SUMMARY</t>
  </si>
  <si>
    <t>FINAL SUMMARY</t>
  </si>
  <si>
    <t xml:space="preserve">Pad lock </t>
  </si>
  <si>
    <t xml:space="preserve">Delayed action door closer with guide rail </t>
  </si>
  <si>
    <t>ADD: 10% Contingency amount for the unforeseen and the sum provided is under the sole control of the client and upon approval by the Client representative and deducted in whole or in part</t>
  </si>
  <si>
    <t>Attendance on ditto.</t>
  </si>
  <si>
    <t>Occupational Health and Safety Act</t>
  </si>
  <si>
    <t>The Contractor will allow for Health and Safety to ensure compliance with requirements set out in the Construction Regulation 2014, issued under the Occupational Health and Safety Act, 1933 (Act No. 85 of 1933). It is a required of the Contractor to thoroughly study the attached Health and Safety Specifications (Annexure A) that must be read together with and is deemed to be incorporated under this Section in the Bills of Quantities. The Contractor must take note that compliance with the Occupational Health and Safety Act, the Construction Regulations and the Health and Safety Specifications is compulsory. In the event of partial or total non-compliance, the Principal Agent, not 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in payment. Provision for pricing of the Occupational Health and Safety Act, the Construction Regulations and Health and Safety Specifications is made under this clause and it is explicitly pointed out that all requirements of the aforementioned are deemed to be priced hereunder and no additional claims in this regard shall be entertained.</t>
  </si>
  <si>
    <t>Category : Fixed   R................. Category : Value   R.........................  Category : Time    R.........................</t>
  </si>
  <si>
    <t>Testing of windows for watertightnessEach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     F:............................. V:............................ T:............................</t>
  </si>
  <si>
    <t>Category : Fixed   R..............................  Category : Value   R.............................  Category : Time    R............................</t>
  </si>
  <si>
    <t>The Contractor is deemed to have referred to the abovementioned documents for the full intent and meaning of each clause</t>
  </si>
  <si>
    <t>ITEM</t>
  </si>
  <si>
    <t>TOTAL  (INCLUDING VAT)</t>
  </si>
  <si>
    <t>The JBCC Series 2000 Minor Works Agreement (Edition 5.2 dated 2024) prepared by the Joint Building Contract Committee shall be the applicable building agreement, amended as hereinafter described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</si>
</sst>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R-435]* #,##0.00_-;\-[$R-435]* #,##0.00_-;_-[$R-435]* &quot;-&quot;??_-;_-@_-"/>
  </numFmts>
  <fonts count="20">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u/>
      <sz val="11"/>
      <color theme="1"/>
      <name val="Aptos Narrow"/>
      <family val="2"/>
      <scheme val="minor"/>
    </font>
    <font>
      <b/>
      <sz val="11"/>
      <color theme="1"/>
      <name val="Aptos Narrow"/>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49" fontId="0" fillId="0" borderId="0" xfId="0" applyNumberFormat="1"/>
    <xf numFmtId="22" fontId="0" fillId="0" borderId="0" xfId="0" applyNumberFormat="1"/>
    <xf numFmtId="0" fontId="0" fillId="0" borderId="0" xfId="0" applyAlignment="1">
      <alignment horizontal="justify" wrapText="1"/>
    </xf>
    <xf numFmtId="0" fontId="0" fillId="0" borderId="0" xfId="0" applyAlignment="1">
      <alignment vertical="top"/>
    </xf>
    <xf numFmtId="0" fontId="18" fillId="0" borderId="0" xfId="0" applyFont="1" applyAlignment="1">
      <alignment horizontal="justify" wrapText="1"/>
    </xf>
    <xf numFmtId="0" fontId="16" fillId="0" borderId="0" xfId="0" applyFont="1" applyAlignment="1">
      <alignment horizontal="justify" wrapText="1"/>
    </xf>
    <xf numFmtId="38" fontId="0" fillId="0" borderId="0" xfId="0" applyNumberFormat="1" applyAlignment="1">
      <alignment horizontal="center"/>
    </xf>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0" fontId="0" fillId="0" borderId="0" xfId="0" applyAlignment="1">
      <alignment horizontal="center"/>
    </xf>
    <xf numFmtId="9" fontId="0" fillId="0" borderId="0" xfId="2" applyFont="1" applyFill="1" applyBorder="1" applyAlignment="1">
      <alignment horizontal="center"/>
    </xf>
    <xf numFmtId="0" fontId="16" fillId="0" borderId="11" xfId="0" applyFont="1" applyBorder="1" applyAlignment="1">
      <alignment horizontal="justify" wrapText="1"/>
    </xf>
    <xf numFmtId="0" fontId="16" fillId="0" borderId="11" xfId="0" applyFont="1" applyBorder="1"/>
    <xf numFmtId="9" fontId="16" fillId="0" borderId="11" xfId="2" applyFont="1" applyBorder="1" applyAlignment="1">
      <alignment horizontal="center"/>
    </xf>
    <xf numFmtId="38" fontId="16" fillId="0" borderId="11" xfId="0" applyNumberFormat="1" applyFont="1" applyBorder="1" applyAlignment="1">
      <alignment horizontal="center"/>
    </xf>
    <xf numFmtId="49" fontId="0" fillId="0" borderId="11" xfId="0" applyNumberFormat="1" applyBorder="1"/>
    <xf numFmtId="0" fontId="0" fillId="0" borderId="11" xfId="0" applyBorder="1"/>
    <xf numFmtId="38" fontId="0" fillId="0" borderId="11" xfId="0" applyNumberFormat="1" applyBorder="1" applyAlignment="1">
      <alignment horizontal="center"/>
    </xf>
    <xf numFmtId="0" fontId="19" fillId="0" borderId="0" xfId="0" applyFont="1" applyAlignment="1">
      <alignment horizontal="justify" wrapText="1"/>
    </xf>
    <xf numFmtId="164" fontId="0" fillId="0" borderId="15" xfId="0" applyNumberFormat="1" applyBorder="1"/>
    <xf numFmtId="0" fontId="0" fillId="0" borderId="0" xfId="0" applyAlignment="1">
      <alignment horizontal="justify" vertical="center" wrapText="1"/>
    </xf>
    <xf numFmtId="0" fontId="0" fillId="0" borderId="16" xfId="0" applyBorder="1" applyAlignment="1">
      <alignment horizontal="center"/>
    </xf>
    <xf numFmtId="0" fontId="16" fillId="0" borderId="17" xfId="0" applyFont="1" applyBorder="1" applyAlignment="1">
      <alignment horizontal="center"/>
    </xf>
    <xf numFmtId="0" fontId="0" fillId="0" borderId="17" xfId="0" applyBorder="1" applyAlignment="1">
      <alignment horizontal="center"/>
    </xf>
    <xf numFmtId="164" fontId="16" fillId="0" borderId="19" xfId="1" applyNumberFormat="1" applyFont="1" applyBorder="1"/>
    <xf numFmtId="164" fontId="0" fillId="0" borderId="19" xfId="0" applyNumberFormat="1" applyBorder="1"/>
    <xf numFmtId="164" fontId="0" fillId="0" borderId="16" xfId="0" applyNumberFormat="1" applyBorder="1"/>
    <xf numFmtId="164" fontId="16" fillId="0" borderId="18" xfId="1" applyNumberFormat="1" applyFont="1" applyBorder="1"/>
    <xf numFmtId="164" fontId="0" fillId="0" borderId="18" xfId="0" applyNumberFormat="1" applyBorder="1"/>
    <xf numFmtId="164" fontId="0" fillId="0" borderId="21" xfId="0" applyNumberFormat="1" applyBorder="1"/>
    <xf numFmtId="38" fontId="0" fillId="0" borderId="10" xfId="0" applyNumberFormat="1" applyBorder="1" applyAlignment="1">
      <alignment horizontal="center" vertical="top"/>
    </xf>
    <xf numFmtId="38" fontId="0" fillId="0" borderId="12" xfId="0" applyNumberFormat="1" applyBorder="1" applyAlignment="1">
      <alignment horizontal="center" vertical="top"/>
    </xf>
    <xf numFmtId="0" fontId="16" fillId="0" borderId="22" xfId="0" applyFont="1" applyBorder="1" applyAlignment="1">
      <alignment horizontal="center" vertical="center" wrapText="1"/>
    </xf>
    <xf numFmtId="38" fontId="16" fillId="0" borderId="23" xfId="0" applyNumberFormat="1" applyFont="1" applyBorder="1" applyAlignment="1">
      <alignment horizontal="center" vertical="center" wrapText="1"/>
    </xf>
    <xf numFmtId="164" fontId="16" fillId="0" borderId="24" xfId="0" applyNumberFormat="1" applyFont="1" applyBorder="1" applyAlignment="1">
      <alignment horizontal="center" vertical="center" wrapText="1"/>
    </xf>
    <xf numFmtId="164" fontId="16" fillId="0" borderId="22" xfId="0" applyNumberFormat="1" applyFont="1" applyBorder="1" applyAlignment="1">
      <alignment horizontal="center" vertical="center" wrapText="1"/>
    </xf>
    <xf numFmtId="38" fontId="16" fillId="0" borderId="25" xfId="0" applyNumberFormat="1" applyFont="1" applyBorder="1" applyAlignment="1">
      <alignment horizontal="center" vertical="center" wrapText="1"/>
    </xf>
    <xf numFmtId="0" fontId="0" fillId="0" borderId="0" xfId="0" applyAlignment="1">
      <alignment vertical="center"/>
    </xf>
    <xf numFmtId="38" fontId="16" fillId="0" borderId="14" xfId="0" applyNumberFormat="1" applyFont="1" applyBorder="1" applyAlignment="1">
      <alignment horizontal="center" vertical="center"/>
    </xf>
    <xf numFmtId="49" fontId="16" fillId="0" borderId="13" xfId="0" applyNumberFormat="1" applyFont="1" applyBorder="1" applyAlignment="1">
      <alignment vertical="center"/>
    </xf>
    <xf numFmtId="0" fontId="16" fillId="0" borderId="13" xfId="0" applyFont="1" applyBorder="1" applyAlignment="1">
      <alignment vertical="center"/>
    </xf>
    <xf numFmtId="0" fontId="16" fillId="0" borderId="13" xfId="0" applyFont="1" applyBorder="1" applyAlignment="1">
      <alignment horizontal="justify" vertical="center" wrapText="1"/>
    </xf>
    <xf numFmtId="0" fontId="16" fillId="0" borderId="18" xfId="0" applyFont="1" applyBorder="1" applyAlignment="1">
      <alignment horizontal="center" vertical="center"/>
    </xf>
    <xf numFmtId="38" fontId="16" fillId="0" borderId="13" xfId="0" applyNumberFormat="1" applyFont="1" applyBorder="1" applyAlignment="1">
      <alignment horizontal="center" vertical="center"/>
    </xf>
    <xf numFmtId="164" fontId="16" fillId="0" borderId="20" xfId="0" applyNumberFormat="1" applyFont="1" applyBorder="1" applyAlignment="1">
      <alignment vertical="center"/>
    </xf>
    <xf numFmtId="164" fontId="16" fillId="0" borderId="18" xfId="0" applyNumberFormat="1" applyFont="1" applyBorder="1" applyAlignment="1">
      <alignment vertical="center"/>
    </xf>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urrency" xfId="1" builtinId="4"/>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4C3FF-A6BA-4279-985C-C690329599C0}">
  <sheetPr>
    <pageSetUpPr fitToPage="1"/>
  </sheetPr>
  <dimension ref="A1:R417"/>
  <sheetViews>
    <sheetView tabSelected="1" view="pageBreakPreview" topLeftCell="F1" zoomScaleNormal="100" zoomScaleSheetLayoutView="100" workbookViewId="0">
      <selection activeCell="J11" sqref="J11"/>
    </sheetView>
  </sheetViews>
  <sheetFormatPr defaultRowHeight="14"/>
  <cols>
    <col min="1" max="5" width="0" style="4" hidden="1" customWidth="1"/>
    <col min="6" max="6" width="6.75" style="31" customWidth="1"/>
    <col min="7" max="8" width="0" hidden="1" customWidth="1"/>
    <col min="9" max="9" width="1.75" customWidth="1"/>
    <col min="10" max="10" width="56.1640625" style="3" customWidth="1"/>
    <col min="11" max="11" width="1.75" customWidth="1"/>
    <col min="12" max="12" width="9.1640625" style="22"/>
    <col min="13" max="13" width="11.58203125" style="7" customWidth="1"/>
    <col min="14" max="14" width="13.5" style="20" customWidth="1"/>
    <col min="15" max="15" width="17.4140625" style="27" customWidth="1"/>
    <col min="16" max="18" width="9.1640625" customWidth="1"/>
  </cols>
  <sheetData>
    <row r="1" spans="1:15" s="8" customFormat="1" ht="28">
      <c r="A1" s="8" t="s">
        <v>0</v>
      </c>
      <c r="B1" s="8" t="s">
        <v>1</v>
      </c>
      <c r="C1" s="8" t="s">
        <v>2</v>
      </c>
      <c r="D1" s="8" t="s">
        <v>3</v>
      </c>
      <c r="E1" s="8" t="s">
        <v>4</v>
      </c>
      <c r="F1" s="37" t="s">
        <v>5</v>
      </c>
      <c r="G1" s="9" t="s">
        <v>6</v>
      </c>
      <c r="H1" s="9" t="s">
        <v>7</v>
      </c>
      <c r="I1" s="9"/>
      <c r="L1" s="33" t="s">
        <v>294</v>
      </c>
      <c r="M1" s="34" t="s">
        <v>8</v>
      </c>
      <c r="N1" s="35" t="s">
        <v>9</v>
      </c>
      <c r="O1" s="36" t="s">
        <v>10</v>
      </c>
    </row>
    <row r="2" spans="1:15">
      <c r="G2" s="1"/>
      <c r="H2" s="1"/>
      <c r="I2" s="1"/>
    </row>
    <row r="3" spans="1:15">
      <c r="A3" s="4">
        <v>1</v>
      </c>
      <c r="B3" s="4">
        <v>9443</v>
      </c>
      <c r="C3" s="4">
        <v>1</v>
      </c>
      <c r="D3" s="4">
        <v>1</v>
      </c>
      <c r="E3" s="4">
        <v>1</v>
      </c>
      <c r="G3" s="1" t="s">
        <v>11</v>
      </c>
      <c r="J3" s="5" t="s">
        <v>12</v>
      </c>
      <c r="M3" s="10"/>
    </row>
    <row r="5" spans="1:15">
      <c r="A5" s="4">
        <v>2</v>
      </c>
      <c r="B5" s="4">
        <v>9444</v>
      </c>
      <c r="C5" s="4">
        <v>1</v>
      </c>
      <c r="D5" s="4">
        <v>1</v>
      </c>
      <c r="E5" s="4">
        <v>1</v>
      </c>
      <c r="G5" s="1" t="s">
        <v>11</v>
      </c>
      <c r="J5" s="5" t="s">
        <v>13</v>
      </c>
      <c r="M5" s="10"/>
    </row>
    <row r="7" spans="1:15">
      <c r="A7" s="4">
        <v>3</v>
      </c>
      <c r="B7" s="4">
        <v>9445</v>
      </c>
      <c r="C7" s="4">
        <v>1</v>
      </c>
      <c r="D7" s="4">
        <v>1</v>
      </c>
      <c r="E7" s="4">
        <v>1</v>
      </c>
      <c r="G7" s="1" t="s">
        <v>11</v>
      </c>
      <c r="J7" s="5" t="s">
        <v>14</v>
      </c>
      <c r="M7" s="10"/>
    </row>
    <row r="9" spans="1:15">
      <c r="A9" s="4">
        <v>4</v>
      </c>
      <c r="B9" s="4">
        <v>10867</v>
      </c>
      <c r="C9" s="4">
        <v>1</v>
      </c>
      <c r="D9" s="4">
        <v>1</v>
      </c>
      <c r="E9" s="4">
        <v>1</v>
      </c>
      <c r="J9" s="5" t="s">
        <v>15</v>
      </c>
      <c r="M9" s="10"/>
    </row>
    <row r="11" spans="1:15" ht="58" customHeight="1">
      <c r="A11" s="4">
        <v>5</v>
      </c>
      <c r="B11" s="4">
        <v>10868</v>
      </c>
      <c r="C11" s="4">
        <v>1</v>
      </c>
      <c r="D11" s="4">
        <v>1</v>
      </c>
      <c r="E11" s="4">
        <v>1</v>
      </c>
      <c r="G11" s="1" t="s">
        <v>11</v>
      </c>
      <c r="J11" s="21" t="s">
        <v>296</v>
      </c>
      <c r="M11" s="10"/>
    </row>
    <row r="13" spans="1:15" ht="60" customHeight="1">
      <c r="A13" s="4">
        <v>6</v>
      </c>
      <c r="B13" s="4">
        <v>10869</v>
      </c>
      <c r="C13" s="4">
        <v>1</v>
      </c>
      <c r="D13" s="4">
        <v>1</v>
      </c>
      <c r="E13" s="4">
        <v>1</v>
      </c>
      <c r="G13" s="1" t="s">
        <v>11</v>
      </c>
      <c r="J13" s="3" t="s">
        <v>16</v>
      </c>
      <c r="M13" s="10"/>
    </row>
    <row r="15" spans="1:15" ht="28">
      <c r="A15" s="4">
        <v>7</v>
      </c>
      <c r="B15" s="4">
        <v>10870</v>
      </c>
      <c r="C15" s="4">
        <v>1</v>
      </c>
      <c r="D15" s="4">
        <v>1</v>
      </c>
      <c r="E15" s="4">
        <v>1</v>
      </c>
      <c r="G15" s="1" t="s">
        <v>11</v>
      </c>
      <c r="J15" s="3" t="s">
        <v>293</v>
      </c>
      <c r="M15" s="10"/>
    </row>
    <row r="17" spans="1:13" ht="28">
      <c r="A17" s="4">
        <v>8</v>
      </c>
      <c r="B17" s="4">
        <v>10871</v>
      </c>
      <c r="C17" s="4">
        <v>1</v>
      </c>
      <c r="D17" s="4">
        <v>1</v>
      </c>
      <c r="E17" s="4">
        <v>1</v>
      </c>
      <c r="G17" s="1" t="s">
        <v>11</v>
      </c>
      <c r="J17" s="3" t="s">
        <v>17</v>
      </c>
      <c r="M17" s="10"/>
    </row>
    <row r="19" spans="1:13" ht="28">
      <c r="A19" s="4">
        <v>9</v>
      </c>
      <c r="B19" s="4">
        <v>10872</v>
      </c>
      <c r="C19" s="4">
        <v>1</v>
      </c>
      <c r="D19" s="4">
        <v>1</v>
      </c>
      <c r="E19" s="4">
        <v>1</v>
      </c>
      <c r="G19" s="1" t="s">
        <v>11</v>
      </c>
      <c r="J19" s="3" t="s">
        <v>18</v>
      </c>
      <c r="M19" s="10"/>
    </row>
    <row r="21" spans="1:13">
      <c r="A21" s="4">
        <v>10</v>
      </c>
      <c r="B21" s="4">
        <v>10873</v>
      </c>
      <c r="C21" s="4">
        <v>1</v>
      </c>
      <c r="D21" s="4">
        <v>1</v>
      </c>
      <c r="E21" s="4">
        <v>1</v>
      </c>
      <c r="J21" s="5" t="s">
        <v>19</v>
      </c>
      <c r="M21" s="10"/>
    </row>
    <row r="23" spans="1:13" ht="70">
      <c r="A23" s="4">
        <v>11</v>
      </c>
      <c r="B23" s="4">
        <v>10874</v>
      </c>
      <c r="C23" s="4">
        <v>1</v>
      </c>
      <c r="D23" s="4">
        <v>1</v>
      </c>
      <c r="E23" s="4">
        <v>1</v>
      </c>
      <c r="J23" s="21" t="s">
        <v>20</v>
      </c>
      <c r="M23" s="10"/>
    </row>
    <row r="24" spans="1:13">
      <c r="J24" s="21"/>
    </row>
    <row r="25" spans="1:13" ht="60.5" customHeight="1">
      <c r="A25" s="4">
        <v>12</v>
      </c>
      <c r="B25" s="4">
        <v>10875</v>
      </c>
      <c r="C25" s="4">
        <v>1</v>
      </c>
      <c r="D25" s="4">
        <v>1</v>
      </c>
      <c r="E25" s="4">
        <v>1</v>
      </c>
      <c r="J25" s="21" t="s">
        <v>21</v>
      </c>
      <c r="M25" s="10"/>
    </row>
    <row r="26" spans="1:13">
      <c r="J26" s="21"/>
    </row>
    <row r="27" spans="1:13" ht="56">
      <c r="A27" s="4">
        <v>13</v>
      </c>
      <c r="B27" s="4">
        <v>10876</v>
      </c>
      <c r="C27" s="4">
        <v>1</v>
      </c>
      <c r="D27" s="4">
        <v>1</v>
      </c>
      <c r="E27" s="4">
        <v>2</v>
      </c>
      <c r="J27" s="21" t="s">
        <v>22</v>
      </c>
      <c r="M27" s="10"/>
    </row>
    <row r="29" spans="1:13">
      <c r="A29" s="4">
        <v>14</v>
      </c>
      <c r="B29" s="4">
        <v>10877</v>
      </c>
      <c r="C29" s="4">
        <v>1</v>
      </c>
      <c r="D29" s="4">
        <v>1</v>
      </c>
      <c r="E29" s="4">
        <v>2</v>
      </c>
      <c r="G29" s="1" t="s">
        <v>23</v>
      </c>
      <c r="J29" s="5" t="s">
        <v>24</v>
      </c>
      <c r="M29" s="10"/>
    </row>
    <row r="31" spans="1:13">
      <c r="A31" s="4">
        <v>15</v>
      </c>
      <c r="B31" s="4">
        <v>10878</v>
      </c>
      <c r="C31" s="4">
        <v>1</v>
      </c>
      <c r="D31" s="4">
        <v>1</v>
      </c>
      <c r="E31" s="4">
        <v>2</v>
      </c>
      <c r="G31" s="1" t="s">
        <v>23</v>
      </c>
      <c r="J31" s="6" t="s">
        <v>25</v>
      </c>
      <c r="M31" s="10"/>
    </row>
    <row r="33" spans="1:15">
      <c r="A33" s="4">
        <v>16</v>
      </c>
      <c r="B33" s="4">
        <v>10879</v>
      </c>
      <c r="C33" s="4">
        <v>1</v>
      </c>
      <c r="D33" s="4">
        <v>1</v>
      </c>
      <c r="E33" s="4">
        <v>2</v>
      </c>
      <c r="F33" s="31">
        <v>1</v>
      </c>
      <c r="G33" s="1" t="s">
        <v>26</v>
      </c>
      <c r="J33" s="3" t="s">
        <v>27</v>
      </c>
      <c r="L33" s="22" t="s">
        <v>28</v>
      </c>
      <c r="M33" s="7">
        <v>1</v>
      </c>
      <c r="N33" s="20">
        <v>0</v>
      </c>
      <c r="O33" s="27">
        <f>ROUND($M33*N33,2)</f>
        <v>0</v>
      </c>
    </row>
    <row r="35" spans="1:15">
      <c r="A35" s="4">
        <v>17</v>
      </c>
      <c r="B35" s="4">
        <v>10880</v>
      </c>
      <c r="C35" s="4">
        <v>1</v>
      </c>
      <c r="D35" s="4">
        <v>1</v>
      </c>
      <c r="E35" s="4">
        <v>2</v>
      </c>
      <c r="F35" s="31">
        <v>2</v>
      </c>
      <c r="G35" s="1" t="s">
        <v>29</v>
      </c>
      <c r="J35" s="3" t="s">
        <v>221</v>
      </c>
      <c r="L35" s="22" t="s">
        <v>28</v>
      </c>
      <c r="M35" s="7">
        <v>1</v>
      </c>
      <c r="N35" s="20">
        <v>0</v>
      </c>
      <c r="O35" s="27">
        <f>ROUND($M35*N35,2)</f>
        <v>0</v>
      </c>
    </row>
    <row r="37" spans="1:15">
      <c r="A37" s="4">
        <v>18</v>
      </c>
      <c r="B37" s="4">
        <v>10881</v>
      </c>
      <c r="C37" s="4">
        <v>1</v>
      </c>
      <c r="D37" s="4">
        <v>1</v>
      </c>
      <c r="E37" s="4">
        <v>2</v>
      </c>
      <c r="F37" s="31">
        <v>3</v>
      </c>
      <c r="G37" s="1" t="s">
        <v>26</v>
      </c>
      <c r="J37" s="3" t="s">
        <v>30</v>
      </c>
      <c r="L37" s="22" t="s">
        <v>28</v>
      </c>
      <c r="M37" s="7">
        <v>1</v>
      </c>
      <c r="N37" s="20">
        <v>0</v>
      </c>
      <c r="O37" s="27">
        <f>ROUND($M37*N37,2)</f>
        <v>0</v>
      </c>
    </row>
    <row r="39" spans="1:15">
      <c r="A39" s="4">
        <v>19</v>
      </c>
      <c r="B39" s="4">
        <v>10882</v>
      </c>
      <c r="C39" s="4">
        <v>1</v>
      </c>
      <c r="D39" s="4">
        <v>1</v>
      </c>
      <c r="E39" s="4">
        <v>2</v>
      </c>
      <c r="F39" s="31">
        <v>4</v>
      </c>
      <c r="J39" s="3" t="s">
        <v>222</v>
      </c>
      <c r="L39" s="22" t="s">
        <v>28</v>
      </c>
      <c r="M39" s="7">
        <v>1</v>
      </c>
      <c r="N39" s="20">
        <v>0</v>
      </c>
      <c r="O39" s="27">
        <f>ROUND($M39*N39,2)</f>
        <v>0</v>
      </c>
    </row>
    <row r="41" spans="1:15">
      <c r="A41" s="4">
        <v>20</v>
      </c>
      <c r="B41" s="4">
        <v>10883</v>
      </c>
      <c r="C41" s="4">
        <v>1</v>
      </c>
      <c r="D41" s="4">
        <v>1</v>
      </c>
      <c r="E41" s="4">
        <v>2</v>
      </c>
      <c r="F41" s="31">
        <v>5</v>
      </c>
      <c r="J41" s="3" t="s">
        <v>31</v>
      </c>
      <c r="L41" s="22" t="s">
        <v>28</v>
      </c>
      <c r="M41" s="7">
        <v>1</v>
      </c>
      <c r="N41" s="20">
        <v>0</v>
      </c>
      <c r="O41" s="27">
        <f>ROUND($M41*N41,2)</f>
        <v>0</v>
      </c>
    </row>
    <row r="43" spans="1:15">
      <c r="A43" s="4">
        <v>21</v>
      </c>
      <c r="B43" s="4">
        <v>10884</v>
      </c>
      <c r="C43" s="4">
        <v>1</v>
      </c>
      <c r="D43" s="4">
        <v>1</v>
      </c>
      <c r="E43" s="4">
        <v>2</v>
      </c>
      <c r="F43" s="31">
        <v>6</v>
      </c>
      <c r="J43" s="3" t="s">
        <v>223</v>
      </c>
      <c r="L43" s="22" t="s">
        <v>28</v>
      </c>
      <c r="M43" s="7">
        <v>1</v>
      </c>
      <c r="N43" s="20">
        <v>0</v>
      </c>
      <c r="O43" s="27">
        <f>ROUND($M43*N43,2)</f>
        <v>0</v>
      </c>
    </row>
    <row r="45" spans="1:15">
      <c r="A45" s="4">
        <v>22</v>
      </c>
      <c r="B45" s="4">
        <v>10885</v>
      </c>
      <c r="C45" s="4">
        <v>1</v>
      </c>
      <c r="D45" s="4">
        <v>1</v>
      </c>
      <c r="E45" s="4">
        <v>2</v>
      </c>
      <c r="F45" s="31">
        <v>7</v>
      </c>
      <c r="J45" s="3" t="s">
        <v>224</v>
      </c>
      <c r="L45" s="22" t="s">
        <v>28</v>
      </c>
      <c r="M45" s="7">
        <v>1</v>
      </c>
      <c r="N45" s="20">
        <v>0</v>
      </c>
      <c r="O45" s="27">
        <f>ROUND($M45*N45,2)</f>
        <v>0</v>
      </c>
    </row>
    <row r="47" spans="1:15">
      <c r="A47" s="4">
        <v>23</v>
      </c>
      <c r="B47" s="4">
        <v>10886</v>
      </c>
      <c r="C47" s="4">
        <v>1</v>
      </c>
      <c r="D47" s="4">
        <v>1</v>
      </c>
      <c r="E47" s="4">
        <v>2</v>
      </c>
      <c r="F47" s="31">
        <v>8</v>
      </c>
      <c r="J47" s="3" t="s">
        <v>225</v>
      </c>
      <c r="L47" s="22" t="s">
        <v>28</v>
      </c>
      <c r="M47" s="7">
        <v>1</v>
      </c>
      <c r="N47" s="20">
        <v>0</v>
      </c>
      <c r="O47" s="27">
        <f>ROUND($M47*N47,2)</f>
        <v>0</v>
      </c>
    </row>
    <row r="49" spans="1:15">
      <c r="A49" s="4">
        <v>24</v>
      </c>
      <c r="B49" s="4">
        <v>10887</v>
      </c>
      <c r="C49" s="4">
        <v>1</v>
      </c>
      <c r="D49" s="4">
        <v>1</v>
      </c>
      <c r="E49" s="4">
        <v>2</v>
      </c>
      <c r="F49" s="31">
        <v>9</v>
      </c>
      <c r="J49" s="3" t="s">
        <v>226</v>
      </c>
      <c r="L49" s="22" t="s">
        <v>28</v>
      </c>
      <c r="M49" s="7">
        <v>1</v>
      </c>
      <c r="N49" s="20">
        <v>0</v>
      </c>
      <c r="O49" s="27">
        <f>ROUND($M49*N49,2)</f>
        <v>0</v>
      </c>
    </row>
    <row r="51" spans="1:15">
      <c r="A51" s="4">
        <v>25</v>
      </c>
      <c r="B51" s="4">
        <v>10888</v>
      </c>
      <c r="C51" s="4">
        <v>1</v>
      </c>
      <c r="D51" s="4">
        <v>1</v>
      </c>
      <c r="E51" s="4">
        <v>2</v>
      </c>
      <c r="F51" s="31">
        <v>10</v>
      </c>
      <c r="J51" s="3" t="s">
        <v>227</v>
      </c>
      <c r="L51" s="22" t="s">
        <v>28</v>
      </c>
      <c r="M51" s="7">
        <v>1</v>
      </c>
      <c r="N51" s="20">
        <v>0</v>
      </c>
      <c r="O51" s="27">
        <f>ROUND($M51*N51,2)</f>
        <v>0</v>
      </c>
    </row>
    <row r="53" spans="1:15">
      <c r="A53" s="4">
        <v>26</v>
      </c>
      <c r="B53" s="4">
        <v>10889</v>
      </c>
      <c r="C53" s="4">
        <v>1</v>
      </c>
      <c r="D53" s="4">
        <v>1</v>
      </c>
      <c r="E53" s="4">
        <v>2</v>
      </c>
      <c r="F53" s="31">
        <v>11</v>
      </c>
      <c r="J53" s="3" t="s">
        <v>32</v>
      </c>
      <c r="L53" s="22" t="s">
        <v>28</v>
      </c>
      <c r="M53" s="7">
        <v>1</v>
      </c>
      <c r="N53" s="20">
        <v>0</v>
      </c>
      <c r="O53" s="27">
        <f>ROUND($M53*N53,2)</f>
        <v>0</v>
      </c>
    </row>
    <row r="55" spans="1:15">
      <c r="A55" s="4">
        <v>27</v>
      </c>
      <c r="B55" s="4">
        <v>10890</v>
      </c>
      <c r="C55" s="4">
        <v>1</v>
      </c>
      <c r="D55" s="4">
        <v>1</v>
      </c>
      <c r="E55" s="4">
        <v>3</v>
      </c>
      <c r="F55" s="31">
        <v>12</v>
      </c>
      <c r="G55" s="1" t="s">
        <v>33</v>
      </c>
      <c r="J55" s="3" t="s">
        <v>34</v>
      </c>
      <c r="L55" s="22" t="s">
        <v>28</v>
      </c>
      <c r="M55" s="7">
        <v>1</v>
      </c>
      <c r="N55" s="20">
        <v>0</v>
      </c>
      <c r="O55" s="27">
        <f>ROUND($M55*N55,2)</f>
        <v>0</v>
      </c>
    </row>
    <row r="57" spans="1:15">
      <c r="A57" s="4">
        <v>28</v>
      </c>
      <c r="B57" s="4">
        <v>10891</v>
      </c>
      <c r="C57" s="4">
        <v>1</v>
      </c>
      <c r="D57" s="4">
        <v>1</v>
      </c>
      <c r="E57" s="4">
        <v>3</v>
      </c>
      <c r="F57" s="31">
        <v>13</v>
      </c>
      <c r="G57" s="1" t="s">
        <v>35</v>
      </c>
      <c r="J57" s="3" t="s">
        <v>228</v>
      </c>
      <c r="L57" s="22" t="s">
        <v>28</v>
      </c>
      <c r="M57" s="7">
        <v>1</v>
      </c>
      <c r="N57" s="20">
        <v>0</v>
      </c>
      <c r="O57" s="27">
        <f>ROUND($M57*N57,2)</f>
        <v>0</v>
      </c>
    </row>
    <row r="59" spans="1:15">
      <c r="A59" s="4">
        <v>29</v>
      </c>
      <c r="B59" s="4">
        <v>10892</v>
      </c>
      <c r="C59" s="4">
        <v>1</v>
      </c>
      <c r="D59" s="4">
        <v>1</v>
      </c>
      <c r="E59" s="4">
        <v>3</v>
      </c>
      <c r="F59" s="31">
        <v>14</v>
      </c>
      <c r="G59" s="1" t="s">
        <v>36</v>
      </c>
      <c r="J59" s="3" t="s">
        <v>37</v>
      </c>
      <c r="L59" s="22" t="s">
        <v>28</v>
      </c>
      <c r="M59" s="7">
        <v>1</v>
      </c>
      <c r="N59" s="20">
        <v>0</v>
      </c>
      <c r="O59" s="27">
        <f>ROUND($M59*N59,2)</f>
        <v>0</v>
      </c>
    </row>
    <row r="61" spans="1:15">
      <c r="A61" s="4">
        <v>30</v>
      </c>
      <c r="B61" s="4">
        <v>10893</v>
      </c>
      <c r="C61" s="4">
        <v>1</v>
      </c>
      <c r="D61" s="4">
        <v>1</v>
      </c>
      <c r="E61" s="4">
        <v>3</v>
      </c>
      <c r="G61" s="1" t="s">
        <v>38</v>
      </c>
      <c r="J61" s="6" t="s">
        <v>229</v>
      </c>
      <c r="M61" s="10"/>
    </row>
    <row r="63" spans="1:15">
      <c r="A63" s="4">
        <v>31</v>
      </c>
      <c r="B63" s="4">
        <v>10894</v>
      </c>
      <c r="C63" s="4">
        <v>1</v>
      </c>
      <c r="D63" s="4">
        <v>1</v>
      </c>
      <c r="E63" s="4">
        <v>3</v>
      </c>
      <c r="F63" s="31">
        <v>15</v>
      </c>
      <c r="G63" s="1" t="s">
        <v>36</v>
      </c>
      <c r="J63" s="3" t="s">
        <v>39</v>
      </c>
      <c r="L63" s="22" t="s">
        <v>28</v>
      </c>
      <c r="M63" s="7">
        <v>1</v>
      </c>
      <c r="N63" s="20">
        <v>0</v>
      </c>
      <c r="O63" s="27">
        <f>ROUND($M63*N63,2)</f>
        <v>0</v>
      </c>
    </row>
    <row r="65" spans="1:15">
      <c r="A65" s="4">
        <v>32</v>
      </c>
      <c r="B65" s="4">
        <v>10895</v>
      </c>
      <c r="C65" s="4">
        <v>1</v>
      </c>
      <c r="D65" s="4">
        <v>1</v>
      </c>
      <c r="E65" s="4">
        <v>3</v>
      </c>
      <c r="F65" s="31">
        <v>16</v>
      </c>
      <c r="J65" s="3" t="s">
        <v>230</v>
      </c>
      <c r="L65" s="22" t="s">
        <v>28</v>
      </c>
      <c r="M65" s="7">
        <v>1</v>
      </c>
      <c r="N65" s="20">
        <v>0</v>
      </c>
      <c r="O65" s="27">
        <f>ROUND($M65*N65,2)</f>
        <v>0</v>
      </c>
    </row>
    <row r="67" spans="1:15">
      <c r="A67" s="4">
        <v>33</v>
      </c>
      <c r="B67" s="4">
        <v>10896</v>
      </c>
      <c r="C67" s="4">
        <v>1</v>
      </c>
      <c r="D67" s="4">
        <v>1</v>
      </c>
      <c r="E67" s="4">
        <v>3</v>
      </c>
      <c r="F67" s="31">
        <v>17</v>
      </c>
      <c r="G67" s="1" t="s">
        <v>40</v>
      </c>
      <c r="J67" s="3" t="s">
        <v>231</v>
      </c>
      <c r="L67" s="22" t="s">
        <v>28</v>
      </c>
      <c r="M67" s="7">
        <v>1</v>
      </c>
      <c r="N67" s="20">
        <v>0</v>
      </c>
      <c r="O67" s="27">
        <f>ROUND($M67*N67,2)</f>
        <v>0</v>
      </c>
    </row>
    <row r="69" spans="1:15" ht="70">
      <c r="A69" s="4">
        <v>34</v>
      </c>
      <c r="B69" s="4">
        <v>10897</v>
      </c>
      <c r="C69" s="4">
        <v>1</v>
      </c>
      <c r="D69" s="4">
        <v>1</v>
      </c>
      <c r="E69" s="4">
        <v>3</v>
      </c>
      <c r="F69" s="31">
        <v>18</v>
      </c>
      <c r="G69" s="1" t="s">
        <v>41</v>
      </c>
      <c r="J69" s="3" t="s">
        <v>42</v>
      </c>
      <c r="L69" s="22" t="s">
        <v>28</v>
      </c>
      <c r="M69" s="7">
        <v>1</v>
      </c>
      <c r="N69" s="20">
        <v>0</v>
      </c>
      <c r="O69" s="27">
        <f>ROUND($M69*N69,2)</f>
        <v>0</v>
      </c>
    </row>
    <row r="71" spans="1:15" ht="70">
      <c r="A71" s="4">
        <v>35</v>
      </c>
      <c r="B71" s="4">
        <v>10898</v>
      </c>
      <c r="C71" s="4">
        <v>1</v>
      </c>
      <c r="D71" s="4">
        <v>1</v>
      </c>
      <c r="E71" s="4">
        <v>3</v>
      </c>
      <c r="F71" s="31">
        <v>19</v>
      </c>
      <c r="G71" s="1" t="s">
        <v>43</v>
      </c>
      <c r="J71" s="3" t="s">
        <v>44</v>
      </c>
      <c r="L71" s="22" t="s">
        <v>28</v>
      </c>
      <c r="M71" s="7">
        <v>1</v>
      </c>
      <c r="N71" s="20">
        <v>0</v>
      </c>
      <c r="O71" s="27">
        <f>ROUND($M71*N71,2)</f>
        <v>0</v>
      </c>
    </row>
    <row r="73" spans="1:15">
      <c r="A73" s="4">
        <v>36</v>
      </c>
      <c r="B73" s="4">
        <v>10899</v>
      </c>
      <c r="C73" s="4">
        <v>1</v>
      </c>
      <c r="D73" s="4">
        <v>1</v>
      </c>
      <c r="E73" s="4">
        <v>3</v>
      </c>
      <c r="F73" s="31">
        <v>20</v>
      </c>
      <c r="G73" s="1" t="s">
        <v>36</v>
      </c>
      <c r="J73" s="3" t="s">
        <v>232</v>
      </c>
      <c r="L73" s="22" t="s">
        <v>28</v>
      </c>
      <c r="M73" s="7">
        <v>1</v>
      </c>
      <c r="N73" s="20">
        <v>0</v>
      </c>
      <c r="O73" s="27">
        <f>ROUND($M73*N73,2)</f>
        <v>0</v>
      </c>
    </row>
    <row r="75" spans="1:15">
      <c r="A75" s="4">
        <v>37</v>
      </c>
      <c r="B75" s="4">
        <v>10900</v>
      </c>
      <c r="C75" s="4">
        <v>1</v>
      </c>
      <c r="D75" s="4">
        <v>1</v>
      </c>
      <c r="E75" s="4">
        <v>3</v>
      </c>
      <c r="F75" s="31">
        <v>21</v>
      </c>
      <c r="G75" s="1" t="s">
        <v>45</v>
      </c>
      <c r="J75" s="3" t="s">
        <v>46</v>
      </c>
      <c r="L75" s="22" t="s">
        <v>28</v>
      </c>
      <c r="M75" s="7">
        <v>1</v>
      </c>
      <c r="N75" s="20">
        <v>0</v>
      </c>
      <c r="O75" s="27">
        <f>ROUND($M75*N75,2)</f>
        <v>0</v>
      </c>
    </row>
    <row r="77" spans="1:15">
      <c r="A77" s="4">
        <v>38</v>
      </c>
      <c r="B77" s="4">
        <v>10901</v>
      </c>
      <c r="C77" s="4">
        <v>1</v>
      </c>
      <c r="D77" s="4">
        <v>1</v>
      </c>
      <c r="E77" s="4">
        <v>3</v>
      </c>
      <c r="F77" s="31">
        <v>22</v>
      </c>
      <c r="G77" s="1" t="s">
        <v>47</v>
      </c>
      <c r="J77" s="3" t="s">
        <v>48</v>
      </c>
      <c r="L77" s="22" t="s">
        <v>28</v>
      </c>
      <c r="M77" s="7">
        <v>1</v>
      </c>
      <c r="N77" s="20">
        <v>0</v>
      </c>
      <c r="O77" s="27">
        <f>ROUND($M77*N77,2)</f>
        <v>0</v>
      </c>
    </row>
    <row r="79" spans="1:15">
      <c r="A79" s="4">
        <v>39</v>
      </c>
      <c r="B79" s="4">
        <v>10902</v>
      </c>
      <c r="C79" s="4">
        <v>1</v>
      </c>
      <c r="D79" s="4">
        <v>1</v>
      </c>
      <c r="E79" s="4">
        <v>3</v>
      </c>
      <c r="F79" s="31">
        <v>23</v>
      </c>
      <c r="G79" s="1" t="s">
        <v>49</v>
      </c>
      <c r="J79" s="3" t="s">
        <v>233</v>
      </c>
      <c r="L79" s="22" t="s">
        <v>28</v>
      </c>
      <c r="M79" s="7">
        <v>1</v>
      </c>
      <c r="N79" s="20">
        <v>0</v>
      </c>
      <c r="O79" s="27">
        <f>ROUND($M79*N79,2)</f>
        <v>0</v>
      </c>
    </row>
    <row r="81" spans="1:15">
      <c r="A81" s="4">
        <v>40</v>
      </c>
      <c r="B81" s="4">
        <v>10903</v>
      </c>
      <c r="C81" s="4">
        <v>1</v>
      </c>
      <c r="D81" s="4">
        <v>1</v>
      </c>
      <c r="E81" s="4">
        <v>3</v>
      </c>
      <c r="G81" s="1" t="s">
        <v>50</v>
      </c>
      <c r="J81" s="6" t="s">
        <v>234</v>
      </c>
      <c r="M81" s="10"/>
    </row>
    <row r="83" spans="1:15">
      <c r="A83" s="4">
        <v>41</v>
      </c>
      <c r="B83" s="4">
        <v>10904</v>
      </c>
      <c r="C83" s="4">
        <v>1</v>
      </c>
      <c r="D83" s="4">
        <v>1</v>
      </c>
      <c r="E83" s="4">
        <v>3</v>
      </c>
      <c r="F83" s="31">
        <v>24</v>
      </c>
      <c r="G83" s="1" t="s">
        <v>51</v>
      </c>
      <c r="J83" s="3" t="s">
        <v>52</v>
      </c>
      <c r="L83" s="22" t="s">
        <v>28</v>
      </c>
      <c r="M83" s="7">
        <v>1</v>
      </c>
      <c r="N83" s="20">
        <v>0</v>
      </c>
      <c r="O83" s="27">
        <f>ROUND($M83*N83,2)</f>
        <v>0</v>
      </c>
    </row>
    <row r="85" spans="1:15">
      <c r="A85" s="4">
        <v>42</v>
      </c>
      <c r="B85" s="4">
        <v>10905</v>
      </c>
      <c r="C85" s="4">
        <v>1</v>
      </c>
      <c r="D85" s="4">
        <v>1</v>
      </c>
      <c r="E85" s="4">
        <v>4</v>
      </c>
      <c r="F85" s="31">
        <v>25</v>
      </c>
      <c r="J85" s="3" t="s">
        <v>53</v>
      </c>
      <c r="L85" s="22" t="s">
        <v>28</v>
      </c>
      <c r="M85" s="7">
        <v>1</v>
      </c>
      <c r="N85" s="20">
        <v>0</v>
      </c>
      <c r="O85" s="27">
        <f>ROUND($M85*N85,2)</f>
        <v>0</v>
      </c>
    </row>
    <row r="87" spans="1:15">
      <c r="A87" s="4">
        <v>43</v>
      </c>
      <c r="B87" s="4">
        <v>10906</v>
      </c>
      <c r="C87" s="4">
        <v>1</v>
      </c>
      <c r="D87" s="4">
        <v>1</v>
      </c>
      <c r="E87" s="4">
        <v>4</v>
      </c>
      <c r="F87" s="31">
        <v>26</v>
      </c>
      <c r="J87" s="3" t="s">
        <v>54</v>
      </c>
      <c r="L87" s="22" t="s">
        <v>28</v>
      </c>
      <c r="M87" s="7">
        <v>1</v>
      </c>
      <c r="N87" s="20">
        <v>0</v>
      </c>
      <c r="O87" s="27">
        <f>ROUND($M87*N87,2)</f>
        <v>0</v>
      </c>
    </row>
    <row r="89" spans="1:15">
      <c r="A89" s="4">
        <v>44</v>
      </c>
      <c r="B89" s="4">
        <v>10907</v>
      </c>
      <c r="C89" s="4">
        <v>1</v>
      </c>
      <c r="D89" s="4">
        <v>1</v>
      </c>
      <c r="E89" s="4">
        <v>4</v>
      </c>
      <c r="F89" s="31">
        <v>27</v>
      </c>
      <c r="J89" s="3" t="s">
        <v>55</v>
      </c>
      <c r="L89" s="22" t="s">
        <v>28</v>
      </c>
      <c r="M89" s="7">
        <v>1</v>
      </c>
      <c r="N89" s="20">
        <v>0</v>
      </c>
      <c r="O89" s="27">
        <f>ROUND($M89*N89,2)</f>
        <v>0</v>
      </c>
    </row>
    <row r="91" spans="1:15">
      <c r="A91" s="4">
        <v>45</v>
      </c>
      <c r="B91" s="4">
        <v>10908</v>
      </c>
      <c r="C91" s="4">
        <v>1</v>
      </c>
      <c r="D91" s="4">
        <v>1</v>
      </c>
      <c r="E91" s="4">
        <v>4</v>
      </c>
      <c r="F91" s="31">
        <v>28</v>
      </c>
      <c r="J91" s="3" t="s">
        <v>56</v>
      </c>
      <c r="L91" s="22" t="s">
        <v>28</v>
      </c>
      <c r="M91" s="7">
        <v>1</v>
      </c>
      <c r="N91" s="20">
        <v>0</v>
      </c>
      <c r="O91" s="27">
        <f>ROUND($M91*N91,2)</f>
        <v>0</v>
      </c>
    </row>
    <row r="93" spans="1:15" ht="70">
      <c r="A93" s="4">
        <v>46</v>
      </c>
      <c r="B93" s="4">
        <v>10909</v>
      </c>
      <c r="C93" s="4">
        <v>1</v>
      </c>
      <c r="D93" s="4">
        <v>1</v>
      </c>
      <c r="E93" s="4">
        <v>4</v>
      </c>
      <c r="F93" s="31">
        <v>29</v>
      </c>
      <c r="J93" s="3" t="s">
        <v>57</v>
      </c>
      <c r="L93" s="22" t="s">
        <v>28</v>
      </c>
      <c r="M93" s="7">
        <v>1</v>
      </c>
      <c r="N93" s="20">
        <v>0</v>
      </c>
      <c r="O93" s="27">
        <f>ROUND($M93*N93,2)</f>
        <v>0</v>
      </c>
    </row>
    <row r="95" spans="1:15">
      <c r="A95" s="4">
        <v>47</v>
      </c>
      <c r="B95" s="4">
        <v>10910</v>
      </c>
      <c r="C95" s="4">
        <v>1</v>
      </c>
      <c r="D95" s="4">
        <v>1</v>
      </c>
      <c r="E95" s="4">
        <v>4</v>
      </c>
      <c r="F95" s="31">
        <v>30</v>
      </c>
      <c r="J95" s="3" t="s">
        <v>235</v>
      </c>
      <c r="L95" s="22" t="s">
        <v>28</v>
      </c>
      <c r="M95" s="7">
        <v>1</v>
      </c>
      <c r="N95" s="20">
        <v>0</v>
      </c>
      <c r="O95" s="27">
        <f>ROUND($M95*N95,2)</f>
        <v>0</v>
      </c>
    </row>
    <row r="97" spans="1:15">
      <c r="A97" s="4">
        <v>48</v>
      </c>
      <c r="B97" s="4">
        <v>10911</v>
      </c>
      <c r="C97" s="4">
        <v>1</v>
      </c>
      <c r="D97" s="4">
        <v>1</v>
      </c>
      <c r="E97" s="4">
        <v>4</v>
      </c>
      <c r="G97" s="1" t="s">
        <v>50</v>
      </c>
      <c r="J97" s="6" t="s">
        <v>236</v>
      </c>
      <c r="M97" s="10"/>
    </row>
    <row r="99" spans="1:15" ht="86.5" customHeight="1">
      <c r="A99" s="4">
        <v>49</v>
      </c>
      <c r="B99" s="4">
        <v>10912</v>
      </c>
      <c r="C99" s="4">
        <v>1</v>
      </c>
      <c r="D99" s="4">
        <v>1</v>
      </c>
      <c r="E99" s="4">
        <v>4</v>
      </c>
      <c r="F99" s="31">
        <v>31</v>
      </c>
      <c r="G99" s="1" t="s">
        <v>58</v>
      </c>
      <c r="J99" s="3" t="s">
        <v>59</v>
      </c>
      <c r="L99" s="22" t="s">
        <v>28</v>
      </c>
      <c r="M99" s="7">
        <v>1</v>
      </c>
      <c r="N99" s="20">
        <v>0</v>
      </c>
      <c r="O99" s="27">
        <f>ROUND($M99*N99,2)</f>
        <v>0</v>
      </c>
    </row>
    <row r="101" spans="1:15" ht="42">
      <c r="A101" s="4">
        <v>50</v>
      </c>
      <c r="B101" s="4">
        <v>10913</v>
      </c>
      <c r="C101" s="4">
        <v>1</v>
      </c>
      <c r="D101" s="4">
        <v>1</v>
      </c>
      <c r="E101" s="4">
        <v>4</v>
      </c>
      <c r="F101" s="31">
        <v>32</v>
      </c>
      <c r="G101" s="1" t="s">
        <v>60</v>
      </c>
      <c r="J101" s="3" t="s">
        <v>61</v>
      </c>
      <c r="L101" s="22" t="s">
        <v>28</v>
      </c>
      <c r="M101" s="7">
        <v>1</v>
      </c>
      <c r="N101" s="20">
        <v>0</v>
      </c>
      <c r="O101" s="27">
        <f>ROUND($M101*N101,2)</f>
        <v>0</v>
      </c>
    </row>
    <row r="103" spans="1:15">
      <c r="A103" s="4">
        <v>51</v>
      </c>
      <c r="B103" s="4">
        <v>10914</v>
      </c>
      <c r="C103" s="4">
        <v>1</v>
      </c>
      <c r="D103" s="4">
        <v>1</v>
      </c>
      <c r="E103" s="4">
        <v>4</v>
      </c>
      <c r="F103" s="31">
        <v>33</v>
      </c>
      <c r="G103" s="1" t="s">
        <v>62</v>
      </c>
      <c r="J103" s="3" t="s">
        <v>63</v>
      </c>
      <c r="L103" s="22" t="s">
        <v>28</v>
      </c>
      <c r="M103" s="7">
        <v>1</v>
      </c>
      <c r="N103" s="20">
        <v>0</v>
      </c>
      <c r="O103" s="27">
        <f>ROUND($M103*N103,2)</f>
        <v>0</v>
      </c>
    </row>
    <row r="105" spans="1:15">
      <c r="A105" s="4">
        <v>52</v>
      </c>
      <c r="B105" s="4">
        <v>10915</v>
      </c>
      <c r="C105" s="4">
        <v>1</v>
      </c>
      <c r="D105" s="4">
        <v>1</v>
      </c>
      <c r="E105" s="4">
        <v>4</v>
      </c>
      <c r="F105" s="31">
        <v>34</v>
      </c>
      <c r="J105" s="3" t="s">
        <v>237</v>
      </c>
      <c r="L105" s="22" t="s">
        <v>28</v>
      </c>
      <c r="M105" s="7">
        <v>1</v>
      </c>
      <c r="N105" s="20">
        <v>0</v>
      </c>
      <c r="O105" s="27">
        <f>ROUND($M105*N105,2)</f>
        <v>0</v>
      </c>
    </row>
    <row r="107" spans="1:15">
      <c r="A107" s="4">
        <v>53</v>
      </c>
      <c r="B107" s="4">
        <v>10916</v>
      </c>
      <c r="C107" s="4">
        <v>1</v>
      </c>
      <c r="D107" s="4">
        <v>1</v>
      </c>
      <c r="E107" s="4">
        <v>4</v>
      </c>
      <c r="F107" s="31">
        <v>35</v>
      </c>
      <c r="J107" s="3" t="s">
        <v>64</v>
      </c>
      <c r="L107" s="22" t="s">
        <v>28</v>
      </c>
      <c r="M107" s="7">
        <v>1</v>
      </c>
      <c r="N107" s="20">
        <v>0</v>
      </c>
      <c r="O107" s="27">
        <f>ROUND($M107*N107,2)</f>
        <v>0</v>
      </c>
    </row>
    <row r="109" spans="1:15">
      <c r="A109" s="4">
        <v>54</v>
      </c>
      <c r="B109" s="4">
        <v>10917</v>
      </c>
      <c r="C109" s="4">
        <v>1</v>
      </c>
      <c r="D109" s="4">
        <v>1</v>
      </c>
      <c r="E109" s="4">
        <v>4</v>
      </c>
      <c r="G109" s="1" t="s">
        <v>65</v>
      </c>
      <c r="J109" s="6" t="s">
        <v>238</v>
      </c>
      <c r="M109" s="10"/>
    </row>
    <row r="111" spans="1:15">
      <c r="A111" s="4">
        <v>55</v>
      </c>
      <c r="B111" s="4">
        <v>10918</v>
      </c>
      <c r="C111" s="4">
        <v>1</v>
      </c>
      <c r="D111" s="4">
        <v>1</v>
      </c>
      <c r="E111" s="4">
        <v>4</v>
      </c>
      <c r="F111" s="31">
        <v>36</v>
      </c>
      <c r="G111" s="1" t="s">
        <v>66</v>
      </c>
      <c r="J111" s="3" t="s">
        <v>67</v>
      </c>
      <c r="L111" s="22" t="s">
        <v>28</v>
      </c>
      <c r="M111" s="7">
        <v>1</v>
      </c>
      <c r="N111" s="20">
        <v>0</v>
      </c>
      <c r="O111" s="27">
        <f>ROUND($M111*N111,2)</f>
        <v>0</v>
      </c>
    </row>
    <row r="113" spans="1:15">
      <c r="A113" s="4">
        <v>56</v>
      </c>
      <c r="B113" s="4">
        <v>10919</v>
      </c>
      <c r="C113" s="4">
        <v>1</v>
      </c>
      <c r="D113" s="4">
        <v>1</v>
      </c>
      <c r="E113" s="4">
        <v>5</v>
      </c>
      <c r="F113" s="31">
        <v>37</v>
      </c>
      <c r="J113" s="3" t="s">
        <v>68</v>
      </c>
      <c r="L113" s="22" t="s">
        <v>28</v>
      </c>
      <c r="M113" s="7">
        <v>1</v>
      </c>
      <c r="N113" s="20">
        <v>0</v>
      </c>
      <c r="O113" s="27">
        <f>ROUND($M113*N113,2)</f>
        <v>0</v>
      </c>
    </row>
    <row r="115" spans="1:15">
      <c r="A115" s="4">
        <v>57</v>
      </c>
      <c r="B115" s="4">
        <v>10920</v>
      </c>
      <c r="C115" s="4">
        <v>1</v>
      </c>
      <c r="D115" s="4">
        <v>1</v>
      </c>
      <c r="E115" s="4">
        <v>5</v>
      </c>
      <c r="F115" s="31">
        <v>38</v>
      </c>
      <c r="G115" s="1" t="s">
        <v>69</v>
      </c>
      <c r="J115" s="3" t="s">
        <v>70</v>
      </c>
      <c r="L115" s="22" t="s">
        <v>28</v>
      </c>
      <c r="M115" s="7">
        <v>1</v>
      </c>
      <c r="N115" s="20">
        <v>0</v>
      </c>
      <c r="O115" s="27">
        <f>ROUND($M115*N115,2)</f>
        <v>0</v>
      </c>
    </row>
    <row r="117" spans="1:15">
      <c r="A117" s="4">
        <v>58</v>
      </c>
      <c r="B117" s="4">
        <v>10921</v>
      </c>
      <c r="C117" s="4">
        <v>1</v>
      </c>
      <c r="D117" s="4">
        <v>1</v>
      </c>
      <c r="E117" s="4">
        <v>5</v>
      </c>
      <c r="F117" s="31">
        <v>39</v>
      </c>
      <c r="J117" s="3" t="s">
        <v>71</v>
      </c>
      <c r="L117" s="22" t="s">
        <v>28</v>
      </c>
      <c r="M117" s="7">
        <v>1</v>
      </c>
      <c r="N117" s="20">
        <v>0</v>
      </c>
      <c r="O117" s="27">
        <f>ROUND($M117*N117,2)</f>
        <v>0</v>
      </c>
    </row>
    <row r="119" spans="1:15">
      <c r="A119" s="4">
        <v>59</v>
      </c>
      <c r="B119" s="4">
        <v>10922</v>
      </c>
      <c r="C119" s="4">
        <v>1</v>
      </c>
      <c r="D119" s="4">
        <v>1</v>
      </c>
      <c r="E119" s="4">
        <v>5</v>
      </c>
      <c r="G119" s="1" t="s">
        <v>72</v>
      </c>
      <c r="J119" s="6" t="s">
        <v>239</v>
      </c>
      <c r="M119" s="10"/>
    </row>
    <row r="121" spans="1:15">
      <c r="A121" s="4">
        <v>60</v>
      </c>
      <c r="B121" s="4">
        <v>10923</v>
      </c>
      <c r="C121" s="4">
        <v>1</v>
      </c>
      <c r="D121" s="4">
        <v>1</v>
      </c>
      <c r="E121" s="4">
        <v>5</v>
      </c>
      <c r="F121" s="31">
        <v>40</v>
      </c>
      <c r="G121" s="1" t="s">
        <v>73</v>
      </c>
      <c r="J121" s="3" t="s">
        <v>240</v>
      </c>
      <c r="L121" s="22" t="s">
        <v>28</v>
      </c>
      <c r="M121" s="7">
        <v>1</v>
      </c>
      <c r="N121" s="20">
        <v>0</v>
      </c>
      <c r="O121" s="27">
        <f>ROUND($M121*N121,2)</f>
        <v>0</v>
      </c>
    </row>
    <row r="123" spans="1:15">
      <c r="A123" s="4">
        <v>61</v>
      </c>
      <c r="B123" s="4">
        <v>10924</v>
      </c>
      <c r="C123" s="4">
        <v>1</v>
      </c>
      <c r="D123" s="4">
        <v>1</v>
      </c>
      <c r="E123" s="4">
        <v>5</v>
      </c>
      <c r="J123" s="6" t="s">
        <v>74</v>
      </c>
      <c r="M123" s="10"/>
    </row>
    <row r="125" spans="1:15" ht="42">
      <c r="A125" s="4">
        <v>62</v>
      </c>
      <c r="B125" s="4">
        <v>10925</v>
      </c>
      <c r="C125" s="4">
        <v>1</v>
      </c>
      <c r="D125" s="4">
        <v>1</v>
      </c>
      <c r="E125" s="4">
        <v>5</v>
      </c>
      <c r="F125" s="31">
        <v>41</v>
      </c>
      <c r="J125" s="3" t="s">
        <v>75</v>
      </c>
      <c r="L125" s="22" t="s">
        <v>28</v>
      </c>
      <c r="M125" s="7">
        <v>1</v>
      </c>
      <c r="N125" s="20">
        <v>0</v>
      </c>
      <c r="O125" s="27">
        <f>ROUND($M125*N125,2)</f>
        <v>0</v>
      </c>
    </row>
    <row r="127" spans="1:15" ht="56">
      <c r="A127" s="4">
        <v>63</v>
      </c>
      <c r="B127" s="4">
        <v>10926</v>
      </c>
      <c r="C127" s="4">
        <v>1</v>
      </c>
      <c r="D127" s="4">
        <v>1</v>
      </c>
      <c r="E127" s="4">
        <v>5</v>
      </c>
      <c r="F127" s="31">
        <v>42</v>
      </c>
      <c r="J127" s="3" t="s">
        <v>76</v>
      </c>
      <c r="L127" s="22" t="s">
        <v>28</v>
      </c>
      <c r="M127" s="7">
        <v>1</v>
      </c>
      <c r="N127" s="20">
        <v>0</v>
      </c>
      <c r="O127" s="27">
        <f>ROUND($M127*N127,2)</f>
        <v>0</v>
      </c>
    </row>
    <row r="129" spans="1:15">
      <c r="A129" s="4">
        <v>64</v>
      </c>
      <c r="B129" s="4">
        <v>10927</v>
      </c>
      <c r="C129" s="4">
        <v>1</v>
      </c>
      <c r="D129" s="4">
        <v>1</v>
      </c>
      <c r="E129" s="4">
        <v>5</v>
      </c>
      <c r="G129" s="1" t="s">
        <v>77</v>
      </c>
      <c r="J129" s="5" t="s">
        <v>241</v>
      </c>
      <c r="M129" s="10"/>
    </row>
    <row r="131" spans="1:15">
      <c r="A131" s="4">
        <v>65</v>
      </c>
      <c r="B131" s="4">
        <v>10928</v>
      </c>
      <c r="C131" s="4">
        <v>1</v>
      </c>
      <c r="D131" s="4">
        <v>1</v>
      </c>
      <c r="E131" s="4">
        <v>5</v>
      </c>
      <c r="G131" s="1" t="s">
        <v>77</v>
      </c>
      <c r="J131" s="6" t="s">
        <v>242</v>
      </c>
      <c r="M131" s="10"/>
    </row>
    <row r="133" spans="1:15">
      <c r="A133" s="4">
        <v>66</v>
      </c>
      <c r="B133" s="4">
        <v>10929</v>
      </c>
      <c r="C133" s="4">
        <v>1</v>
      </c>
      <c r="D133" s="4">
        <v>1</v>
      </c>
      <c r="E133" s="4">
        <v>5</v>
      </c>
      <c r="F133" s="31">
        <v>43</v>
      </c>
      <c r="G133" s="1" t="s">
        <v>78</v>
      </c>
      <c r="J133" s="3" t="s">
        <v>27</v>
      </c>
      <c r="L133" s="22" t="s">
        <v>28</v>
      </c>
      <c r="M133" s="7">
        <v>1</v>
      </c>
      <c r="N133" s="20">
        <v>0</v>
      </c>
      <c r="O133" s="27">
        <f>ROUND($M133*N133,2)</f>
        <v>0</v>
      </c>
    </row>
    <row r="135" spans="1:15">
      <c r="A135" s="4">
        <v>67</v>
      </c>
      <c r="B135" s="4">
        <v>10930</v>
      </c>
      <c r="C135" s="4">
        <v>1</v>
      </c>
      <c r="D135" s="4">
        <v>1</v>
      </c>
      <c r="E135" s="4">
        <v>5</v>
      </c>
      <c r="G135" s="1" t="s">
        <v>77</v>
      </c>
      <c r="J135" s="6" t="s">
        <v>243</v>
      </c>
      <c r="M135" s="10"/>
    </row>
    <row r="137" spans="1:15">
      <c r="A137" s="4">
        <v>68</v>
      </c>
      <c r="B137" s="4">
        <v>10931</v>
      </c>
      <c r="C137" s="4">
        <v>1</v>
      </c>
      <c r="D137" s="4">
        <v>1</v>
      </c>
      <c r="E137" s="4">
        <v>5</v>
      </c>
      <c r="F137" s="31">
        <v>44</v>
      </c>
      <c r="G137" s="1" t="s">
        <v>79</v>
      </c>
      <c r="J137" s="3" t="s">
        <v>244</v>
      </c>
      <c r="L137" s="22" t="s">
        <v>28</v>
      </c>
      <c r="M137" s="7">
        <v>1</v>
      </c>
      <c r="N137" s="20">
        <v>0</v>
      </c>
      <c r="O137" s="27">
        <f>ROUND($M137*N137,2)</f>
        <v>0</v>
      </c>
    </row>
    <row r="139" spans="1:15">
      <c r="A139" s="4">
        <v>69</v>
      </c>
      <c r="B139" s="4">
        <v>10932</v>
      </c>
      <c r="C139" s="4">
        <v>1</v>
      </c>
      <c r="D139" s="4">
        <v>1</v>
      </c>
      <c r="E139" s="4">
        <v>5</v>
      </c>
      <c r="F139" s="31">
        <v>45</v>
      </c>
      <c r="G139" s="1" t="s">
        <v>80</v>
      </c>
      <c r="J139" s="3" t="s">
        <v>81</v>
      </c>
      <c r="L139" s="22" t="s">
        <v>28</v>
      </c>
      <c r="M139" s="7">
        <v>1</v>
      </c>
      <c r="N139" s="20">
        <v>0</v>
      </c>
      <c r="O139" s="27">
        <f>ROUND($M139*N139,2)</f>
        <v>0</v>
      </c>
    </row>
    <row r="141" spans="1:15">
      <c r="A141" s="4">
        <v>70</v>
      </c>
      <c r="B141" s="4">
        <v>10933</v>
      </c>
      <c r="C141" s="4">
        <v>1</v>
      </c>
      <c r="D141" s="4">
        <v>1</v>
      </c>
      <c r="E141" s="4">
        <v>5</v>
      </c>
      <c r="F141" s="31">
        <v>46</v>
      </c>
      <c r="G141" s="1" t="s">
        <v>82</v>
      </c>
      <c r="J141" s="3" t="s">
        <v>83</v>
      </c>
      <c r="L141" s="22" t="s">
        <v>28</v>
      </c>
      <c r="M141" s="7">
        <v>1</v>
      </c>
      <c r="N141" s="20">
        <v>0</v>
      </c>
      <c r="O141" s="27">
        <f>ROUND($M141*N141,2)</f>
        <v>0</v>
      </c>
    </row>
    <row r="143" spans="1:15">
      <c r="A143" s="4">
        <v>71</v>
      </c>
      <c r="B143" s="4">
        <v>10934</v>
      </c>
      <c r="C143" s="4">
        <v>1</v>
      </c>
      <c r="D143" s="4">
        <v>1</v>
      </c>
      <c r="E143" s="4">
        <v>6</v>
      </c>
      <c r="G143" s="1" t="s">
        <v>84</v>
      </c>
      <c r="J143" s="6" t="s">
        <v>245</v>
      </c>
      <c r="M143" s="10"/>
    </row>
    <row r="145" spans="1:15">
      <c r="A145" s="4">
        <v>72</v>
      </c>
      <c r="B145" s="4">
        <v>10935</v>
      </c>
      <c r="C145" s="4">
        <v>1</v>
      </c>
      <c r="D145" s="4">
        <v>1</v>
      </c>
      <c r="E145" s="4">
        <v>6</v>
      </c>
      <c r="F145" s="31">
        <v>47</v>
      </c>
      <c r="J145" s="3" t="s">
        <v>246</v>
      </c>
      <c r="L145" s="22" t="s">
        <v>28</v>
      </c>
      <c r="M145" s="7">
        <v>1</v>
      </c>
      <c r="N145" s="20">
        <v>0</v>
      </c>
      <c r="O145" s="27">
        <f>ROUND($M145*N145,2)</f>
        <v>0</v>
      </c>
    </row>
    <row r="147" spans="1:15">
      <c r="A147" s="4">
        <v>73</v>
      </c>
      <c r="B147" s="4">
        <v>10936</v>
      </c>
      <c r="C147" s="4">
        <v>1</v>
      </c>
      <c r="D147" s="4">
        <v>1</v>
      </c>
      <c r="E147" s="4">
        <v>6</v>
      </c>
      <c r="F147" s="31">
        <v>48</v>
      </c>
      <c r="J147" s="3" t="s">
        <v>247</v>
      </c>
      <c r="L147" s="22" t="s">
        <v>28</v>
      </c>
      <c r="M147" s="7">
        <v>1</v>
      </c>
      <c r="N147" s="20">
        <v>0</v>
      </c>
      <c r="O147" s="27">
        <f>ROUND($M147*N147,2)</f>
        <v>0</v>
      </c>
    </row>
    <row r="149" spans="1:15">
      <c r="A149" s="4">
        <v>74</v>
      </c>
      <c r="B149" s="4">
        <v>10937</v>
      </c>
      <c r="C149" s="4">
        <v>1</v>
      </c>
      <c r="D149" s="4">
        <v>1</v>
      </c>
      <c r="E149" s="4">
        <v>6</v>
      </c>
      <c r="F149" s="31">
        <v>49</v>
      </c>
      <c r="J149" s="3" t="s">
        <v>248</v>
      </c>
      <c r="L149" s="22" t="s">
        <v>28</v>
      </c>
      <c r="M149" s="7">
        <v>1</v>
      </c>
      <c r="N149" s="20">
        <v>0</v>
      </c>
      <c r="O149" s="27">
        <f>ROUND($M149*N149,2)</f>
        <v>0</v>
      </c>
    </row>
    <row r="151" spans="1:15">
      <c r="A151" s="4">
        <v>75</v>
      </c>
      <c r="B151" s="4">
        <v>10938</v>
      </c>
      <c r="C151" s="4">
        <v>1</v>
      </c>
      <c r="D151" s="4">
        <v>1</v>
      </c>
      <c r="E151" s="4">
        <v>6</v>
      </c>
      <c r="G151" s="1" t="s">
        <v>85</v>
      </c>
      <c r="J151" s="6" t="s">
        <v>249</v>
      </c>
      <c r="M151" s="10"/>
    </row>
    <row r="153" spans="1:15">
      <c r="A153" s="4">
        <v>76</v>
      </c>
      <c r="B153" s="4">
        <v>10939</v>
      </c>
      <c r="C153" s="4">
        <v>1</v>
      </c>
      <c r="D153" s="4">
        <v>1</v>
      </c>
      <c r="E153" s="4">
        <v>6</v>
      </c>
      <c r="F153" s="31">
        <v>50</v>
      </c>
      <c r="G153" s="1" t="s">
        <v>86</v>
      </c>
      <c r="J153" s="3" t="s">
        <v>250</v>
      </c>
      <c r="L153" s="22" t="s">
        <v>28</v>
      </c>
      <c r="M153" s="7">
        <v>1</v>
      </c>
      <c r="N153" s="20">
        <v>0</v>
      </c>
      <c r="O153" s="27">
        <f>ROUND($M153*N153,2)</f>
        <v>0</v>
      </c>
    </row>
    <row r="155" spans="1:15">
      <c r="A155" s="4">
        <v>77</v>
      </c>
      <c r="B155" s="4">
        <v>10940</v>
      </c>
      <c r="C155" s="4">
        <v>1</v>
      </c>
      <c r="D155" s="4">
        <v>1</v>
      </c>
      <c r="E155" s="4">
        <v>6</v>
      </c>
      <c r="F155" s="31">
        <v>51</v>
      </c>
      <c r="G155" s="1" t="s">
        <v>87</v>
      </c>
      <c r="J155" s="3" t="s">
        <v>251</v>
      </c>
      <c r="L155" s="22" t="s">
        <v>28</v>
      </c>
      <c r="M155" s="7">
        <v>1</v>
      </c>
      <c r="N155" s="20">
        <v>0</v>
      </c>
      <c r="O155" s="27">
        <f>ROUND($M155*N155,2)</f>
        <v>0</v>
      </c>
    </row>
    <row r="157" spans="1:15">
      <c r="A157" s="4">
        <v>78</v>
      </c>
      <c r="B157" s="4">
        <v>10941</v>
      </c>
      <c r="C157" s="4">
        <v>1</v>
      </c>
      <c r="D157" s="4">
        <v>1</v>
      </c>
      <c r="E157" s="4">
        <v>6</v>
      </c>
      <c r="F157" s="31">
        <v>52</v>
      </c>
      <c r="G157" s="1" t="s">
        <v>88</v>
      </c>
      <c r="J157" s="3" t="s">
        <v>252</v>
      </c>
      <c r="L157" s="22" t="s">
        <v>28</v>
      </c>
      <c r="M157" s="7">
        <v>1</v>
      </c>
      <c r="N157" s="20">
        <v>0</v>
      </c>
      <c r="O157" s="27">
        <f>ROUND($M157*N157,2)</f>
        <v>0</v>
      </c>
    </row>
    <row r="159" spans="1:15">
      <c r="A159" s="4">
        <v>79</v>
      </c>
      <c r="B159" s="4">
        <v>10942</v>
      </c>
      <c r="C159" s="4">
        <v>1</v>
      </c>
      <c r="D159" s="4">
        <v>1</v>
      </c>
      <c r="E159" s="4">
        <v>6</v>
      </c>
      <c r="F159" s="31">
        <v>53</v>
      </c>
      <c r="G159" s="1" t="s">
        <v>89</v>
      </c>
      <c r="J159" s="3" t="s">
        <v>253</v>
      </c>
      <c r="L159" s="22" t="s">
        <v>28</v>
      </c>
      <c r="M159" s="7">
        <v>1</v>
      </c>
      <c r="N159" s="20">
        <v>0</v>
      </c>
      <c r="O159" s="27">
        <f>ROUND($M159*N159,2)</f>
        <v>0</v>
      </c>
    </row>
    <row r="161" spans="1:15">
      <c r="A161" s="4">
        <v>80</v>
      </c>
      <c r="B161" s="4">
        <v>10943</v>
      </c>
      <c r="C161" s="4">
        <v>1</v>
      </c>
      <c r="D161" s="4">
        <v>1</v>
      </c>
      <c r="E161" s="4">
        <v>6</v>
      </c>
      <c r="G161" s="1" t="s">
        <v>90</v>
      </c>
      <c r="J161" s="6" t="s">
        <v>254</v>
      </c>
      <c r="M161" s="10"/>
    </row>
    <row r="163" spans="1:15">
      <c r="A163" s="4">
        <v>81</v>
      </c>
      <c r="B163" s="4">
        <v>10944</v>
      </c>
      <c r="C163" s="4">
        <v>1</v>
      </c>
      <c r="D163" s="4">
        <v>1</v>
      </c>
      <c r="E163" s="4">
        <v>6</v>
      </c>
      <c r="F163" s="31">
        <v>54</v>
      </c>
      <c r="G163" s="1" t="s">
        <v>91</v>
      </c>
      <c r="J163" s="3" t="s">
        <v>255</v>
      </c>
      <c r="L163" s="22" t="s">
        <v>28</v>
      </c>
      <c r="M163" s="7">
        <v>1</v>
      </c>
      <c r="N163" s="20">
        <v>0</v>
      </c>
      <c r="O163" s="27">
        <f>ROUND($M163*N163,2)</f>
        <v>0</v>
      </c>
    </row>
    <row r="165" spans="1:15">
      <c r="A165" s="4">
        <v>82</v>
      </c>
      <c r="B165" s="4">
        <v>10945</v>
      </c>
      <c r="C165" s="4">
        <v>1</v>
      </c>
      <c r="D165" s="4">
        <v>1</v>
      </c>
      <c r="E165" s="4">
        <v>6</v>
      </c>
      <c r="G165" s="1" t="s">
        <v>90</v>
      </c>
      <c r="J165" s="6" t="s">
        <v>256</v>
      </c>
      <c r="M165" s="10"/>
    </row>
    <row r="167" spans="1:15">
      <c r="A167" s="4">
        <v>83</v>
      </c>
      <c r="B167" s="4">
        <v>10946</v>
      </c>
      <c r="C167" s="4">
        <v>1</v>
      </c>
      <c r="D167" s="4">
        <v>1</v>
      </c>
      <c r="E167" s="4">
        <v>6</v>
      </c>
      <c r="F167" s="31">
        <v>55</v>
      </c>
      <c r="G167" s="1" t="s">
        <v>92</v>
      </c>
      <c r="J167" s="3" t="s">
        <v>257</v>
      </c>
      <c r="L167" s="22" t="s">
        <v>28</v>
      </c>
      <c r="M167" s="7">
        <v>1</v>
      </c>
      <c r="N167" s="20">
        <v>0</v>
      </c>
      <c r="O167" s="27">
        <f>ROUND($M167*N167,2)</f>
        <v>0</v>
      </c>
    </row>
    <row r="169" spans="1:15">
      <c r="A169" s="4">
        <v>84</v>
      </c>
      <c r="B169" s="4">
        <v>10947</v>
      </c>
      <c r="C169" s="4">
        <v>1</v>
      </c>
      <c r="D169" s="4">
        <v>1</v>
      </c>
      <c r="E169" s="4">
        <v>7</v>
      </c>
      <c r="F169" s="31">
        <v>56</v>
      </c>
      <c r="G169" s="1" t="s">
        <v>93</v>
      </c>
      <c r="J169" s="3" t="s">
        <v>258</v>
      </c>
      <c r="L169" s="22" t="s">
        <v>28</v>
      </c>
      <c r="M169" s="7">
        <v>1</v>
      </c>
      <c r="N169" s="20">
        <v>0</v>
      </c>
      <c r="O169" s="27">
        <f>ROUND($M169*N169,2)</f>
        <v>0</v>
      </c>
    </row>
    <row r="171" spans="1:15">
      <c r="A171" s="4">
        <v>85</v>
      </c>
      <c r="B171" s="4">
        <v>10948</v>
      </c>
      <c r="C171" s="4">
        <v>1</v>
      </c>
      <c r="D171" s="4">
        <v>1</v>
      </c>
      <c r="E171" s="4">
        <v>7</v>
      </c>
      <c r="F171" s="31">
        <v>57</v>
      </c>
      <c r="G171" s="1" t="s">
        <v>94</v>
      </c>
      <c r="J171" s="3" t="s">
        <v>259</v>
      </c>
      <c r="L171" s="22" t="s">
        <v>28</v>
      </c>
      <c r="M171" s="7">
        <v>1</v>
      </c>
      <c r="N171" s="20">
        <v>0</v>
      </c>
      <c r="O171" s="27">
        <f>ROUND($M171*N171,2)</f>
        <v>0</v>
      </c>
    </row>
    <row r="173" spans="1:15">
      <c r="A173" s="4">
        <v>86</v>
      </c>
      <c r="B173" s="4">
        <v>10949</v>
      </c>
      <c r="C173" s="4">
        <v>1</v>
      </c>
      <c r="D173" s="4">
        <v>1</v>
      </c>
      <c r="E173" s="4">
        <v>7</v>
      </c>
      <c r="F173" s="31">
        <v>58</v>
      </c>
      <c r="G173" s="1" t="s">
        <v>95</v>
      </c>
      <c r="J173" s="3" t="s">
        <v>260</v>
      </c>
      <c r="L173" s="22" t="s">
        <v>28</v>
      </c>
      <c r="M173" s="7">
        <v>1</v>
      </c>
      <c r="N173" s="20">
        <v>0</v>
      </c>
      <c r="O173" s="27">
        <f>ROUND($M173*N173,2)</f>
        <v>0</v>
      </c>
    </row>
    <row r="175" spans="1:15">
      <c r="A175" s="4">
        <v>87</v>
      </c>
      <c r="B175" s="4">
        <v>10950</v>
      </c>
      <c r="C175" s="4">
        <v>1</v>
      </c>
      <c r="D175" s="4">
        <v>1</v>
      </c>
      <c r="E175" s="4">
        <v>7</v>
      </c>
      <c r="G175" s="1" t="s">
        <v>90</v>
      </c>
      <c r="J175" s="6" t="s">
        <v>261</v>
      </c>
      <c r="M175" s="10"/>
    </row>
    <row r="177" spans="1:15">
      <c r="A177" s="4">
        <v>88</v>
      </c>
      <c r="B177" s="4">
        <v>10951</v>
      </c>
      <c r="C177" s="4">
        <v>1</v>
      </c>
      <c r="D177" s="4">
        <v>1</v>
      </c>
      <c r="E177" s="4">
        <v>7</v>
      </c>
      <c r="F177" s="31">
        <v>59</v>
      </c>
      <c r="G177" s="1" t="s">
        <v>96</v>
      </c>
      <c r="J177" s="3" t="s">
        <v>97</v>
      </c>
      <c r="L177" s="22" t="s">
        <v>28</v>
      </c>
      <c r="M177" s="7">
        <v>1</v>
      </c>
      <c r="N177" s="20">
        <v>0</v>
      </c>
      <c r="O177" s="27">
        <f>ROUND($M177*N177,2)</f>
        <v>0</v>
      </c>
    </row>
    <row r="179" spans="1:15">
      <c r="A179" s="4">
        <v>89</v>
      </c>
      <c r="B179" s="4">
        <v>10952</v>
      </c>
      <c r="C179" s="4">
        <v>1</v>
      </c>
      <c r="D179" s="4">
        <v>1</v>
      </c>
      <c r="E179" s="4">
        <v>7</v>
      </c>
      <c r="J179" s="6" t="s">
        <v>98</v>
      </c>
      <c r="M179" s="10"/>
    </row>
    <row r="181" spans="1:15">
      <c r="A181" s="4">
        <v>90</v>
      </c>
      <c r="B181" s="4">
        <v>10953</v>
      </c>
      <c r="C181" s="4">
        <v>1</v>
      </c>
      <c r="D181" s="4">
        <v>1</v>
      </c>
      <c r="E181" s="4">
        <v>7</v>
      </c>
      <c r="F181" s="31">
        <v>60</v>
      </c>
      <c r="J181" s="3" t="s">
        <v>99</v>
      </c>
      <c r="L181" s="22" t="s">
        <v>28</v>
      </c>
      <c r="M181" s="7">
        <v>1</v>
      </c>
      <c r="N181" s="20">
        <v>0</v>
      </c>
      <c r="O181" s="27">
        <f>ROUND($M181*N181,2)</f>
        <v>0</v>
      </c>
    </row>
    <row r="183" spans="1:15">
      <c r="A183" s="4">
        <v>91</v>
      </c>
      <c r="B183" s="4">
        <v>10954</v>
      </c>
      <c r="C183" s="4">
        <v>1</v>
      </c>
      <c r="D183" s="4">
        <v>1</v>
      </c>
      <c r="E183" s="4">
        <v>7</v>
      </c>
      <c r="G183" s="1" t="s">
        <v>100</v>
      </c>
      <c r="J183" s="6" t="s">
        <v>262</v>
      </c>
      <c r="M183" s="10"/>
    </row>
    <row r="185" spans="1:15">
      <c r="A185" s="4">
        <v>92</v>
      </c>
      <c r="B185" s="4">
        <v>10955</v>
      </c>
      <c r="C185" s="4">
        <v>1</v>
      </c>
      <c r="D185" s="4">
        <v>1</v>
      </c>
      <c r="E185" s="4">
        <v>7</v>
      </c>
      <c r="F185" s="31">
        <v>61</v>
      </c>
      <c r="G185" s="1" t="s">
        <v>101</v>
      </c>
      <c r="J185" s="3" t="s">
        <v>263</v>
      </c>
      <c r="L185" s="22" t="s">
        <v>28</v>
      </c>
      <c r="M185" s="7">
        <v>1</v>
      </c>
      <c r="N185" s="20">
        <v>0</v>
      </c>
      <c r="O185" s="27">
        <f>ROUND($M185*N185,2)</f>
        <v>0</v>
      </c>
    </row>
    <row r="187" spans="1:15" ht="28">
      <c r="A187" s="4">
        <v>93</v>
      </c>
      <c r="B187" s="4">
        <v>10956</v>
      </c>
      <c r="C187" s="4">
        <v>1</v>
      </c>
      <c r="D187" s="4">
        <v>1</v>
      </c>
      <c r="E187" s="4">
        <v>7</v>
      </c>
      <c r="F187" s="31">
        <v>62</v>
      </c>
      <c r="G187" s="1" t="s">
        <v>102</v>
      </c>
      <c r="J187" s="3" t="s">
        <v>264</v>
      </c>
      <c r="L187" s="22" t="s">
        <v>28</v>
      </c>
      <c r="M187" s="7">
        <v>1</v>
      </c>
      <c r="N187" s="20">
        <v>0</v>
      </c>
      <c r="O187" s="27">
        <f>ROUND($M187*N187,2)</f>
        <v>0</v>
      </c>
    </row>
    <row r="189" spans="1:15">
      <c r="A189" s="4">
        <v>94</v>
      </c>
      <c r="B189" s="4">
        <v>10957</v>
      </c>
      <c r="C189" s="4">
        <v>1</v>
      </c>
      <c r="D189" s="4">
        <v>1</v>
      </c>
      <c r="E189" s="4">
        <v>7</v>
      </c>
      <c r="F189" s="31">
        <v>63</v>
      </c>
      <c r="J189" s="3" t="s">
        <v>265</v>
      </c>
      <c r="L189" s="22" t="s">
        <v>28</v>
      </c>
      <c r="M189" s="7">
        <v>1</v>
      </c>
      <c r="N189" s="20">
        <v>0</v>
      </c>
      <c r="O189" s="27">
        <f>ROUND($M189*N189,2)</f>
        <v>0</v>
      </c>
    </row>
    <row r="191" spans="1:15">
      <c r="A191" s="4">
        <v>95</v>
      </c>
      <c r="B191" s="4">
        <v>10958</v>
      </c>
      <c r="C191" s="4">
        <v>1</v>
      </c>
      <c r="D191" s="4">
        <v>1</v>
      </c>
      <c r="E191" s="4">
        <v>7</v>
      </c>
      <c r="F191" s="31">
        <v>64</v>
      </c>
      <c r="J191" s="3" t="s">
        <v>266</v>
      </c>
      <c r="L191" s="22" t="s">
        <v>28</v>
      </c>
      <c r="M191" s="7">
        <v>1</v>
      </c>
      <c r="N191" s="20">
        <v>0</v>
      </c>
      <c r="O191" s="27">
        <f>ROUND($M191*N191,2)</f>
        <v>0</v>
      </c>
    </row>
    <row r="193" spans="1:15">
      <c r="A193" s="4">
        <v>96</v>
      </c>
      <c r="B193" s="4">
        <v>10959</v>
      </c>
      <c r="C193" s="4">
        <v>1</v>
      </c>
      <c r="D193" s="4">
        <v>1</v>
      </c>
      <c r="E193" s="4">
        <v>7</v>
      </c>
      <c r="F193" s="31">
        <v>65</v>
      </c>
      <c r="J193" s="3" t="s">
        <v>267</v>
      </c>
      <c r="L193" s="22" t="s">
        <v>28</v>
      </c>
      <c r="M193" s="7">
        <v>1</v>
      </c>
      <c r="N193" s="20">
        <v>0</v>
      </c>
      <c r="O193" s="27">
        <f>ROUND($M193*N193,2)</f>
        <v>0</v>
      </c>
    </row>
    <row r="195" spans="1:15">
      <c r="A195" s="4">
        <v>97</v>
      </c>
      <c r="B195" s="4">
        <v>10960</v>
      </c>
      <c r="C195" s="4">
        <v>1</v>
      </c>
      <c r="D195" s="4">
        <v>1</v>
      </c>
      <c r="E195" s="4">
        <v>7</v>
      </c>
      <c r="F195" s="31">
        <v>66</v>
      </c>
      <c r="J195" s="3" t="s">
        <v>268</v>
      </c>
      <c r="L195" s="22" t="s">
        <v>28</v>
      </c>
      <c r="M195" s="7">
        <v>1</v>
      </c>
      <c r="N195" s="20">
        <v>0</v>
      </c>
      <c r="O195" s="27">
        <f>ROUND($M195*N195,2)</f>
        <v>0</v>
      </c>
    </row>
    <row r="197" spans="1:15">
      <c r="A197" s="4">
        <v>98</v>
      </c>
      <c r="B197" s="4">
        <v>10961</v>
      </c>
      <c r="C197" s="4">
        <v>1</v>
      </c>
      <c r="D197" s="4">
        <v>1</v>
      </c>
      <c r="E197" s="4">
        <v>8</v>
      </c>
      <c r="F197" s="31">
        <v>67</v>
      </c>
      <c r="J197" s="3" t="s">
        <v>269</v>
      </c>
      <c r="L197" s="22" t="s">
        <v>28</v>
      </c>
      <c r="M197" s="7">
        <v>1</v>
      </c>
      <c r="N197" s="20">
        <v>0</v>
      </c>
      <c r="O197" s="27">
        <f>ROUND($M197*N197,2)</f>
        <v>0</v>
      </c>
    </row>
    <row r="199" spans="1:15">
      <c r="A199" s="4">
        <v>99</v>
      </c>
      <c r="B199" s="4">
        <v>10962</v>
      </c>
      <c r="C199" s="4">
        <v>1</v>
      </c>
      <c r="D199" s="4">
        <v>1</v>
      </c>
      <c r="E199" s="4">
        <v>8</v>
      </c>
      <c r="F199" s="31">
        <v>68</v>
      </c>
      <c r="J199" s="3" t="s">
        <v>270</v>
      </c>
      <c r="L199" s="22" t="s">
        <v>28</v>
      </c>
      <c r="M199" s="7">
        <v>1</v>
      </c>
      <c r="N199" s="20">
        <v>0</v>
      </c>
      <c r="O199" s="27">
        <f>ROUND($M199*N199,2)</f>
        <v>0</v>
      </c>
    </row>
    <row r="201" spans="1:15">
      <c r="A201" s="4">
        <v>100</v>
      </c>
      <c r="B201" s="4">
        <v>10963</v>
      </c>
      <c r="C201" s="4">
        <v>1</v>
      </c>
      <c r="D201" s="4">
        <v>1</v>
      </c>
      <c r="E201" s="4">
        <v>8</v>
      </c>
      <c r="F201" s="31">
        <v>69</v>
      </c>
      <c r="J201" s="3" t="s">
        <v>271</v>
      </c>
      <c r="L201" s="22" t="s">
        <v>28</v>
      </c>
      <c r="M201" s="7">
        <v>1</v>
      </c>
      <c r="N201" s="20">
        <v>0</v>
      </c>
      <c r="O201" s="27">
        <f>ROUND($M201*N201,2)</f>
        <v>0</v>
      </c>
    </row>
    <row r="203" spans="1:15">
      <c r="A203" s="4">
        <v>101</v>
      </c>
      <c r="B203" s="4">
        <v>10964</v>
      </c>
      <c r="C203" s="4">
        <v>1</v>
      </c>
      <c r="D203" s="4">
        <v>1</v>
      </c>
      <c r="E203" s="4">
        <v>8</v>
      </c>
      <c r="G203" s="1" t="s">
        <v>103</v>
      </c>
      <c r="J203" s="5" t="s">
        <v>104</v>
      </c>
      <c r="M203" s="10"/>
    </row>
    <row r="205" spans="1:15">
      <c r="A205" s="4">
        <v>102</v>
      </c>
      <c r="B205" s="4">
        <v>10965</v>
      </c>
      <c r="C205" s="4">
        <v>1</v>
      </c>
      <c r="D205" s="4">
        <v>1</v>
      </c>
      <c r="E205" s="4">
        <v>8</v>
      </c>
      <c r="J205" s="6" t="s">
        <v>105</v>
      </c>
      <c r="M205" s="10"/>
    </row>
    <row r="207" spans="1:15" ht="70">
      <c r="A207" s="4">
        <v>103</v>
      </c>
      <c r="B207" s="4">
        <v>10966</v>
      </c>
      <c r="C207" s="4">
        <v>1</v>
      </c>
      <c r="D207" s="4">
        <v>1</v>
      </c>
      <c r="E207" s="4">
        <v>8</v>
      </c>
      <c r="F207" s="31">
        <v>70</v>
      </c>
      <c r="J207" s="3" t="s">
        <v>272</v>
      </c>
      <c r="L207" s="22" t="s">
        <v>28</v>
      </c>
      <c r="M207" s="7">
        <v>1</v>
      </c>
      <c r="N207" s="20">
        <v>0</v>
      </c>
      <c r="O207" s="27">
        <f>ROUND($M207*N207,2)</f>
        <v>0</v>
      </c>
    </row>
    <row r="209" spans="1:15">
      <c r="A209" s="4">
        <v>104</v>
      </c>
      <c r="B209" s="4">
        <v>10967</v>
      </c>
      <c r="C209" s="4">
        <v>1</v>
      </c>
      <c r="D209" s="4">
        <v>1</v>
      </c>
      <c r="E209" s="4">
        <v>8</v>
      </c>
      <c r="J209" s="6" t="s">
        <v>273</v>
      </c>
      <c r="M209" s="10"/>
    </row>
    <row r="211" spans="1:15" ht="28">
      <c r="A211" s="4">
        <v>105</v>
      </c>
      <c r="B211" s="4">
        <v>10968</v>
      </c>
      <c r="C211" s="4">
        <v>1</v>
      </c>
      <c r="D211" s="4">
        <v>1</v>
      </c>
      <c r="E211" s="4">
        <v>8</v>
      </c>
      <c r="F211" s="31">
        <v>71</v>
      </c>
      <c r="J211" s="3" t="s">
        <v>106</v>
      </c>
      <c r="L211" s="22" t="s">
        <v>28</v>
      </c>
      <c r="M211" s="7">
        <v>1</v>
      </c>
      <c r="N211" s="20">
        <v>0</v>
      </c>
      <c r="O211" s="27">
        <f>ROUND($M211*N211,2)</f>
        <v>0</v>
      </c>
    </row>
    <row r="213" spans="1:15" ht="112">
      <c r="A213" s="4">
        <v>106</v>
      </c>
      <c r="B213" s="4">
        <v>10969</v>
      </c>
      <c r="C213" s="4">
        <v>1</v>
      </c>
      <c r="D213" s="4">
        <v>1</v>
      </c>
      <c r="E213" s="4">
        <v>8</v>
      </c>
      <c r="F213" s="31">
        <v>72</v>
      </c>
      <c r="J213" s="3" t="s">
        <v>107</v>
      </c>
      <c r="L213" s="22" t="s">
        <v>28</v>
      </c>
      <c r="M213" s="7">
        <v>1</v>
      </c>
      <c r="N213" s="20">
        <v>0</v>
      </c>
      <c r="O213" s="27">
        <f>ROUND($M213*N213,2)</f>
        <v>0</v>
      </c>
    </row>
    <row r="215" spans="1:15" ht="182">
      <c r="A215" s="4">
        <v>107</v>
      </c>
      <c r="B215" s="4">
        <v>10970</v>
      </c>
      <c r="C215" s="4">
        <v>1</v>
      </c>
      <c r="D215" s="4">
        <v>1</v>
      </c>
      <c r="E215" s="4">
        <v>9</v>
      </c>
      <c r="F215" s="31">
        <v>73</v>
      </c>
      <c r="J215" s="3" t="s">
        <v>108</v>
      </c>
      <c r="L215" s="22" t="s">
        <v>28</v>
      </c>
      <c r="M215" s="7">
        <v>1</v>
      </c>
      <c r="N215" s="20">
        <v>0</v>
      </c>
      <c r="O215" s="27">
        <f>ROUND($M215*N215,2)</f>
        <v>0</v>
      </c>
    </row>
    <row r="217" spans="1:15" ht="98">
      <c r="A217" s="4">
        <v>108</v>
      </c>
      <c r="B217" s="4">
        <v>10971</v>
      </c>
      <c r="C217" s="4">
        <v>1</v>
      </c>
      <c r="D217" s="4">
        <v>1</v>
      </c>
      <c r="E217" s="4">
        <v>9</v>
      </c>
      <c r="F217" s="31">
        <v>74</v>
      </c>
      <c r="J217" s="3" t="s">
        <v>109</v>
      </c>
      <c r="L217" s="22" t="s">
        <v>28</v>
      </c>
      <c r="M217" s="7">
        <v>1</v>
      </c>
      <c r="N217" s="20">
        <v>0</v>
      </c>
      <c r="O217" s="27">
        <f>ROUND($M217*N217,2)</f>
        <v>0</v>
      </c>
    </row>
    <row r="219" spans="1:15" ht="112">
      <c r="A219" s="4">
        <v>109</v>
      </c>
      <c r="B219" s="4">
        <v>10972</v>
      </c>
      <c r="C219" s="4">
        <v>1</v>
      </c>
      <c r="D219" s="4">
        <v>1</v>
      </c>
      <c r="E219" s="4">
        <v>9</v>
      </c>
      <c r="F219" s="31">
        <v>75</v>
      </c>
      <c r="J219" s="3" t="s">
        <v>110</v>
      </c>
      <c r="L219" s="22" t="s">
        <v>28</v>
      </c>
      <c r="M219" s="7">
        <v>1</v>
      </c>
      <c r="N219" s="20">
        <v>0</v>
      </c>
      <c r="O219" s="27">
        <f>ROUND($M219*N219,2)</f>
        <v>0</v>
      </c>
    </row>
    <row r="221" spans="1:15" ht="87" customHeight="1">
      <c r="A221" s="4">
        <v>110</v>
      </c>
      <c r="B221" s="4">
        <v>10973</v>
      </c>
      <c r="C221" s="4">
        <v>1</v>
      </c>
      <c r="D221" s="4">
        <v>1</v>
      </c>
      <c r="E221" s="4">
        <v>10</v>
      </c>
      <c r="F221" s="31">
        <v>76</v>
      </c>
      <c r="J221" s="3" t="s">
        <v>291</v>
      </c>
      <c r="L221" s="22" t="s">
        <v>28</v>
      </c>
      <c r="M221" s="7">
        <v>1</v>
      </c>
      <c r="N221" s="20">
        <v>0</v>
      </c>
      <c r="O221" s="27">
        <f>ROUND($M221*N221,2)</f>
        <v>0</v>
      </c>
    </row>
    <row r="223" spans="1:15">
      <c r="J223" s="6" t="s">
        <v>288</v>
      </c>
    </row>
    <row r="225" spans="1:15" ht="310" customHeight="1">
      <c r="F225" s="31">
        <v>77</v>
      </c>
      <c r="J225" s="21" t="s">
        <v>289</v>
      </c>
    </row>
    <row r="226" spans="1:15" ht="28">
      <c r="J226" s="3" t="s">
        <v>290</v>
      </c>
      <c r="L226" s="22" t="s">
        <v>28</v>
      </c>
      <c r="M226" s="7">
        <v>1</v>
      </c>
      <c r="N226" s="20">
        <v>0</v>
      </c>
      <c r="O226" s="27">
        <f>ROUND($M226*N226,2)</f>
        <v>0</v>
      </c>
    </row>
    <row r="228" spans="1:15">
      <c r="A228" s="4">
        <v>111</v>
      </c>
      <c r="B228" s="4">
        <v>10974</v>
      </c>
      <c r="C228" s="4">
        <v>1</v>
      </c>
      <c r="D228" s="4">
        <v>1</v>
      </c>
      <c r="E228" s="4">
        <v>10</v>
      </c>
      <c r="G228" s="1" t="s">
        <v>111</v>
      </c>
      <c r="J228" s="6" t="s">
        <v>112</v>
      </c>
      <c r="M228" s="10"/>
    </row>
    <row r="230" spans="1:15" ht="28">
      <c r="A230" s="4">
        <v>112</v>
      </c>
      <c r="B230" s="4">
        <v>10975</v>
      </c>
      <c r="C230" s="4">
        <v>1</v>
      </c>
      <c r="D230" s="4">
        <v>1</v>
      </c>
      <c r="E230" s="4">
        <v>10</v>
      </c>
      <c r="F230" s="31">
        <v>78</v>
      </c>
      <c r="G230" s="1" t="s">
        <v>111</v>
      </c>
      <c r="J230" s="3" t="s">
        <v>292</v>
      </c>
      <c r="L230" s="22" t="s">
        <v>28</v>
      </c>
      <c r="M230" s="7">
        <v>1</v>
      </c>
      <c r="N230" s="20">
        <v>0</v>
      </c>
      <c r="O230" s="27">
        <f>ROUND($M230*N230,2)</f>
        <v>0</v>
      </c>
    </row>
    <row r="231" spans="1:15">
      <c r="G231" s="1"/>
    </row>
    <row r="232" spans="1:15" ht="14.5" thickBot="1">
      <c r="G232" s="1"/>
      <c r="J232" s="12" t="s">
        <v>280</v>
      </c>
      <c r="K232" s="13"/>
      <c r="L232" s="23"/>
      <c r="M232" s="14"/>
      <c r="N232" s="25"/>
      <c r="O232" s="28">
        <f>SUM(O7:O231)</f>
        <v>0</v>
      </c>
    </row>
    <row r="233" spans="1:15" ht="14.5" thickTop="1"/>
    <row r="234" spans="1:15">
      <c r="A234" s="4">
        <v>114</v>
      </c>
      <c r="B234" s="4">
        <v>9874</v>
      </c>
      <c r="C234" s="4">
        <v>2</v>
      </c>
      <c r="D234" s="4">
        <v>1</v>
      </c>
      <c r="E234" s="4">
        <v>11</v>
      </c>
      <c r="G234" s="1" t="s">
        <v>103</v>
      </c>
      <c r="J234" s="5" t="s">
        <v>113</v>
      </c>
      <c r="M234" s="10"/>
    </row>
    <row r="236" spans="1:15">
      <c r="A236" s="4">
        <v>115</v>
      </c>
      <c r="B236" s="4">
        <v>1465</v>
      </c>
      <c r="C236" s="4">
        <v>2</v>
      </c>
      <c r="D236" s="4">
        <v>1</v>
      </c>
      <c r="E236" s="4">
        <v>11</v>
      </c>
      <c r="G236" s="1" t="s">
        <v>103</v>
      </c>
      <c r="J236" s="5" t="s">
        <v>13</v>
      </c>
      <c r="M236" s="10"/>
    </row>
    <row r="238" spans="1:15">
      <c r="A238" s="4">
        <v>116</v>
      </c>
      <c r="B238" s="4">
        <v>1466</v>
      </c>
      <c r="C238" s="4">
        <v>2</v>
      </c>
      <c r="D238" s="4">
        <v>1</v>
      </c>
      <c r="E238" s="4">
        <v>11</v>
      </c>
      <c r="G238" s="1" t="s">
        <v>103</v>
      </c>
      <c r="J238" s="5" t="s">
        <v>114</v>
      </c>
      <c r="M238" s="10"/>
    </row>
    <row r="240" spans="1:15">
      <c r="A240" s="4">
        <v>117</v>
      </c>
      <c r="B240" s="4">
        <v>1496</v>
      </c>
      <c r="C240" s="4">
        <v>2</v>
      </c>
      <c r="D240" s="4">
        <v>1</v>
      </c>
      <c r="E240" s="4">
        <v>11</v>
      </c>
      <c r="G240" s="1" t="s">
        <v>115</v>
      </c>
      <c r="J240" s="5" t="s">
        <v>274</v>
      </c>
      <c r="M240" s="10"/>
    </row>
    <row r="242" spans="1:15">
      <c r="A242" s="4">
        <v>118</v>
      </c>
      <c r="B242" s="4">
        <v>1497</v>
      </c>
      <c r="C242" s="4">
        <v>2</v>
      </c>
      <c r="D242" s="4">
        <v>1</v>
      </c>
      <c r="E242" s="4">
        <v>11</v>
      </c>
      <c r="G242" s="1" t="s">
        <v>115</v>
      </c>
      <c r="J242" s="6" t="s">
        <v>116</v>
      </c>
      <c r="M242" s="10"/>
    </row>
    <row r="244" spans="1:15" ht="28">
      <c r="A244" s="4">
        <v>119</v>
      </c>
      <c r="B244" s="4">
        <v>1498</v>
      </c>
      <c r="C244" s="4">
        <v>2</v>
      </c>
      <c r="D244" s="4">
        <v>1</v>
      </c>
      <c r="E244" s="4">
        <v>11</v>
      </c>
      <c r="F244" s="31">
        <v>1</v>
      </c>
      <c r="G244" s="1" t="s">
        <v>117</v>
      </c>
      <c r="J244" s="3" t="s">
        <v>275</v>
      </c>
      <c r="L244" s="22" t="s">
        <v>118</v>
      </c>
      <c r="M244" s="7">
        <v>10</v>
      </c>
      <c r="N244" s="20">
        <v>0</v>
      </c>
      <c r="O244" s="27">
        <f>ROUND($M244*N244,2)</f>
        <v>0</v>
      </c>
    </row>
    <row r="246" spans="1:15">
      <c r="A246" s="4">
        <v>120</v>
      </c>
      <c r="B246" s="4">
        <v>1502</v>
      </c>
      <c r="C246" s="4">
        <v>2</v>
      </c>
      <c r="D246" s="4">
        <v>1</v>
      </c>
      <c r="E246" s="4">
        <v>11</v>
      </c>
      <c r="G246" s="1" t="s">
        <v>115</v>
      </c>
      <c r="J246" s="5" t="s">
        <v>276</v>
      </c>
      <c r="M246" s="10"/>
    </row>
    <row r="248" spans="1:15">
      <c r="A248" s="4">
        <v>121</v>
      </c>
      <c r="B248" s="4">
        <v>1503</v>
      </c>
      <c r="C248" s="4">
        <v>2</v>
      </c>
      <c r="D248" s="4">
        <v>1</v>
      </c>
      <c r="E248" s="4">
        <v>11</v>
      </c>
      <c r="G248" s="1" t="s">
        <v>115</v>
      </c>
      <c r="J248" s="6" t="s">
        <v>119</v>
      </c>
      <c r="M248" s="10"/>
    </row>
    <row r="250" spans="1:15" ht="112">
      <c r="A250" s="4">
        <v>122</v>
      </c>
      <c r="B250" s="4">
        <v>10307</v>
      </c>
      <c r="C250" s="4">
        <v>2</v>
      </c>
      <c r="D250" s="4">
        <v>1</v>
      </c>
      <c r="E250" s="4">
        <v>11</v>
      </c>
      <c r="F250" s="31">
        <v>2</v>
      </c>
      <c r="G250" s="1" t="s">
        <v>115</v>
      </c>
      <c r="J250" s="3" t="s">
        <v>120</v>
      </c>
      <c r="M250" s="10"/>
    </row>
    <row r="252" spans="1:15">
      <c r="A252" s="4">
        <v>123</v>
      </c>
      <c r="B252" s="4">
        <v>1504</v>
      </c>
      <c r="C252" s="4">
        <v>2</v>
      </c>
      <c r="D252" s="4">
        <v>1</v>
      </c>
      <c r="E252" s="4">
        <v>11</v>
      </c>
      <c r="F252" s="31">
        <v>3</v>
      </c>
      <c r="G252" s="1" t="s">
        <v>121</v>
      </c>
      <c r="J252" s="3" t="s">
        <v>122</v>
      </c>
      <c r="L252" s="22" t="s">
        <v>123</v>
      </c>
      <c r="M252" s="7">
        <v>2</v>
      </c>
      <c r="N252" s="20">
        <v>0</v>
      </c>
      <c r="O252" s="27">
        <f>ROUND($M252*N252,2)</f>
        <v>0</v>
      </c>
    </row>
    <row r="253" spans="1:15">
      <c r="G253" s="1"/>
    </row>
    <row r="254" spans="1:15" ht="14.5" thickBot="1">
      <c r="G254" s="1"/>
      <c r="J254" s="12" t="s">
        <v>279</v>
      </c>
      <c r="K254" s="13"/>
      <c r="L254" s="23"/>
      <c r="M254" s="15"/>
      <c r="N254" s="25"/>
      <c r="O254" s="28">
        <f>SUM(O237:O253)</f>
        <v>0</v>
      </c>
    </row>
    <row r="255" spans="1:15" ht="14.5" thickTop="1"/>
    <row r="256" spans="1:15">
      <c r="A256" s="4">
        <v>125</v>
      </c>
      <c r="B256" s="4">
        <v>9877</v>
      </c>
      <c r="C256" s="4">
        <v>2</v>
      </c>
      <c r="D256" s="4">
        <v>2</v>
      </c>
      <c r="E256" s="4">
        <v>12</v>
      </c>
      <c r="G256" s="1" t="s">
        <v>124</v>
      </c>
      <c r="J256" s="5" t="s">
        <v>113</v>
      </c>
      <c r="M256" s="10"/>
    </row>
    <row r="258" spans="1:15">
      <c r="A258" s="4">
        <v>126</v>
      </c>
      <c r="B258" s="4">
        <v>1551</v>
      </c>
      <c r="C258" s="4">
        <v>2</v>
      </c>
      <c r="D258" s="4">
        <v>2</v>
      </c>
      <c r="E258" s="4">
        <v>12</v>
      </c>
      <c r="G258" s="1" t="s">
        <v>124</v>
      </c>
      <c r="J258" s="5" t="s">
        <v>125</v>
      </c>
      <c r="M258" s="10"/>
    </row>
    <row r="260" spans="1:15">
      <c r="A260" s="4">
        <v>127</v>
      </c>
      <c r="B260" s="4">
        <v>1552</v>
      </c>
      <c r="C260" s="4">
        <v>2</v>
      </c>
      <c r="D260" s="4">
        <v>2</v>
      </c>
      <c r="E260" s="4">
        <v>12</v>
      </c>
      <c r="G260" s="1" t="s">
        <v>124</v>
      </c>
      <c r="J260" s="5" t="s">
        <v>126</v>
      </c>
      <c r="M260" s="10"/>
    </row>
    <row r="262" spans="1:15">
      <c r="A262" s="4">
        <v>128</v>
      </c>
      <c r="B262" s="4">
        <v>1557</v>
      </c>
      <c r="C262" s="4">
        <v>2</v>
      </c>
      <c r="D262" s="4">
        <v>2</v>
      </c>
      <c r="E262" s="4">
        <v>12</v>
      </c>
      <c r="G262" s="1" t="s">
        <v>124</v>
      </c>
      <c r="J262" s="5" t="s">
        <v>127</v>
      </c>
      <c r="M262" s="10"/>
    </row>
    <row r="264" spans="1:15">
      <c r="A264" s="4">
        <v>129</v>
      </c>
      <c r="B264" s="4">
        <v>9971</v>
      </c>
      <c r="C264" s="4">
        <v>2</v>
      </c>
      <c r="D264" s="4">
        <v>2</v>
      </c>
      <c r="E264" s="4">
        <v>12</v>
      </c>
      <c r="G264" s="1" t="s">
        <v>124</v>
      </c>
      <c r="J264" s="6" t="s">
        <v>128</v>
      </c>
      <c r="M264" s="10"/>
    </row>
    <row r="266" spans="1:15">
      <c r="A266" s="4">
        <v>130</v>
      </c>
      <c r="B266" s="4">
        <v>1558</v>
      </c>
      <c r="C266" s="4">
        <v>2</v>
      </c>
      <c r="D266" s="4">
        <v>2</v>
      </c>
      <c r="E266" s="4">
        <v>12</v>
      </c>
      <c r="F266" s="31">
        <v>1</v>
      </c>
      <c r="G266" s="1" t="s">
        <v>129</v>
      </c>
      <c r="J266" s="3" t="s">
        <v>130</v>
      </c>
      <c r="L266" s="22" t="s">
        <v>123</v>
      </c>
      <c r="M266" s="7">
        <v>34</v>
      </c>
      <c r="N266" s="20">
        <v>0</v>
      </c>
      <c r="O266" s="27">
        <f>ROUND($M266*N266,2)</f>
        <v>0</v>
      </c>
    </row>
    <row r="268" spans="1:15">
      <c r="A268" s="4">
        <v>131</v>
      </c>
      <c r="B268" s="4">
        <v>9974</v>
      </c>
      <c r="C268" s="4">
        <v>2</v>
      </c>
      <c r="D268" s="4">
        <v>2</v>
      </c>
      <c r="E268" s="4">
        <v>12</v>
      </c>
      <c r="F268" s="31">
        <v>2</v>
      </c>
      <c r="G268" s="1" t="s">
        <v>131</v>
      </c>
      <c r="J268" s="3" t="s">
        <v>132</v>
      </c>
      <c r="L268" s="22" t="s">
        <v>123</v>
      </c>
      <c r="M268" s="7">
        <v>34</v>
      </c>
      <c r="N268" s="20">
        <v>0</v>
      </c>
      <c r="O268" s="27">
        <f>ROUND($M268*N268,2)</f>
        <v>0</v>
      </c>
    </row>
    <row r="270" spans="1:15">
      <c r="A270" s="4">
        <v>132</v>
      </c>
      <c r="B270" s="4">
        <v>1566</v>
      </c>
      <c r="C270" s="4">
        <v>2</v>
      </c>
      <c r="D270" s="4">
        <v>2</v>
      </c>
      <c r="E270" s="4">
        <v>12</v>
      </c>
      <c r="G270" s="1" t="s">
        <v>133</v>
      </c>
      <c r="J270" s="5" t="s">
        <v>134</v>
      </c>
      <c r="M270" s="10"/>
    </row>
    <row r="272" spans="1:15">
      <c r="A272" s="4">
        <v>133</v>
      </c>
      <c r="B272" s="4">
        <v>1567</v>
      </c>
      <c r="C272" s="4">
        <v>2</v>
      </c>
      <c r="D272" s="4">
        <v>2</v>
      </c>
      <c r="E272" s="4">
        <v>12</v>
      </c>
      <c r="G272" s="1" t="s">
        <v>133</v>
      </c>
      <c r="J272" s="6" t="s">
        <v>135</v>
      </c>
      <c r="M272" s="10"/>
    </row>
    <row r="274" spans="1:15">
      <c r="A274" s="4">
        <v>134</v>
      </c>
      <c r="B274" s="4">
        <v>9975</v>
      </c>
      <c r="C274" s="4">
        <v>2</v>
      </c>
      <c r="D274" s="4">
        <v>2</v>
      </c>
      <c r="E274" s="4">
        <v>12</v>
      </c>
      <c r="F274" s="31">
        <v>3</v>
      </c>
      <c r="G274" s="1" t="s">
        <v>136</v>
      </c>
      <c r="J274" s="3" t="s">
        <v>284</v>
      </c>
      <c r="L274" s="22" t="s">
        <v>123</v>
      </c>
      <c r="M274" s="7">
        <v>1</v>
      </c>
      <c r="N274" s="20">
        <v>0</v>
      </c>
      <c r="O274" s="27">
        <f>ROUND($M274*N274,2)</f>
        <v>0</v>
      </c>
    </row>
    <row r="276" spans="1:15">
      <c r="A276" s="4">
        <v>135</v>
      </c>
      <c r="B276" s="4">
        <v>1577</v>
      </c>
      <c r="C276" s="4">
        <v>2</v>
      </c>
      <c r="D276" s="4">
        <v>2</v>
      </c>
      <c r="E276" s="4">
        <v>12</v>
      </c>
      <c r="G276" s="1" t="s">
        <v>133</v>
      </c>
      <c r="J276" s="5" t="s">
        <v>137</v>
      </c>
      <c r="M276" s="10"/>
    </row>
    <row r="278" spans="1:15">
      <c r="A278" s="4">
        <v>136</v>
      </c>
      <c r="B278" s="4">
        <v>1578</v>
      </c>
      <c r="C278" s="4">
        <v>2</v>
      </c>
      <c r="D278" s="4">
        <v>2</v>
      </c>
      <c r="E278" s="4">
        <v>12</v>
      </c>
      <c r="G278" s="1" t="s">
        <v>133</v>
      </c>
      <c r="J278" s="6" t="s">
        <v>135</v>
      </c>
      <c r="M278" s="10"/>
    </row>
    <row r="280" spans="1:15">
      <c r="A280" s="4">
        <v>137</v>
      </c>
      <c r="B280" s="4">
        <v>1579</v>
      </c>
      <c r="C280" s="4">
        <v>2</v>
      </c>
      <c r="D280" s="4">
        <v>2</v>
      </c>
      <c r="E280" s="4">
        <v>12</v>
      </c>
      <c r="F280" s="31">
        <v>4</v>
      </c>
      <c r="G280" s="1" t="s">
        <v>138</v>
      </c>
      <c r="J280" s="3" t="s">
        <v>285</v>
      </c>
      <c r="L280" s="22" t="s">
        <v>123</v>
      </c>
      <c r="M280" s="7">
        <v>1</v>
      </c>
      <c r="N280" s="20">
        <v>0</v>
      </c>
      <c r="O280" s="27">
        <f>ROUND($M280*N280,2)</f>
        <v>0</v>
      </c>
    </row>
    <row r="282" spans="1:15">
      <c r="A282" s="4">
        <v>138</v>
      </c>
      <c r="B282" s="4">
        <v>1580</v>
      </c>
      <c r="C282" s="4">
        <v>2</v>
      </c>
      <c r="D282" s="4">
        <v>2</v>
      </c>
      <c r="E282" s="4">
        <v>12</v>
      </c>
      <c r="G282" s="1" t="s">
        <v>133</v>
      </c>
      <c r="J282" s="5" t="s">
        <v>139</v>
      </c>
      <c r="M282" s="10"/>
    </row>
    <row r="284" spans="1:15">
      <c r="A284" s="4">
        <v>139</v>
      </c>
      <c r="B284" s="4">
        <v>9976</v>
      </c>
      <c r="C284" s="4">
        <v>2</v>
      </c>
      <c r="D284" s="4">
        <v>2</v>
      </c>
      <c r="E284" s="4">
        <v>12</v>
      </c>
      <c r="G284" s="1" t="s">
        <v>133</v>
      </c>
      <c r="J284" s="6" t="s">
        <v>140</v>
      </c>
      <c r="M284" s="10"/>
    </row>
    <row r="286" spans="1:15">
      <c r="A286" s="4">
        <v>140</v>
      </c>
      <c r="B286" s="4">
        <v>1581</v>
      </c>
      <c r="C286" s="4">
        <v>2</v>
      </c>
      <c r="D286" s="4">
        <v>2</v>
      </c>
      <c r="E286" s="4">
        <v>12</v>
      </c>
      <c r="F286" s="31">
        <v>5</v>
      </c>
      <c r="G286" s="1" t="s">
        <v>141</v>
      </c>
      <c r="J286" s="3" t="s">
        <v>142</v>
      </c>
      <c r="L286" s="22" t="s">
        <v>123</v>
      </c>
      <c r="M286" s="7">
        <v>17</v>
      </c>
      <c r="N286" s="20">
        <v>0</v>
      </c>
      <c r="O286" s="27">
        <f>ROUND($M286*N286,2)</f>
        <v>0</v>
      </c>
    </row>
    <row r="288" spans="1:15">
      <c r="A288" s="4">
        <v>141</v>
      </c>
      <c r="B288" s="4">
        <v>1582</v>
      </c>
      <c r="C288" s="4">
        <v>2</v>
      </c>
      <c r="D288" s="4">
        <v>2</v>
      </c>
      <c r="E288" s="4">
        <v>12</v>
      </c>
      <c r="F288" s="31">
        <v>6</v>
      </c>
      <c r="G288" s="1" t="s">
        <v>143</v>
      </c>
      <c r="J288" s="3" t="s">
        <v>144</v>
      </c>
      <c r="L288" s="22" t="s">
        <v>123</v>
      </c>
      <c r="M288" s="7">
        <v>17</v>
      </c>
      <c r="N288" s="20">
        <v>0</v>
      </c>
      <c r="O288" s="27">
        <f>ROUND($M288*N288,2)</f>
        <v>0</v>
      </c>
    </row>
    <row r="290" spans="1:15" ht="28">
      <c r="A290" s="4">
        <v>142</v>
      </c>
      <c r="B290" s="4">
        <v>9977</v>
      </c>
      <c r="C290" s="4">
        <v>2</v>
      </c>
      <c r="D290" s="4">
        <v>2</v>
      </c>
      <c r="E290" s="4">
        <v>12</v>
      </c>
      <c r="F290" s="31">
        <v>7</v>
      </c>
      <c r="G290" s="1" t="s">
        <v>145</v>
      </c>
      <c r="J290" s="3" t="s">
        <v>146</v>
      </c>
      <c r="L290" s="22" t="s">
        <v>123</v>
      </c>
      <c r="M290" s="7">
        <v>17</v>
      </c>
      <c r="N290" s="20">
        <v>0</v>
      </c>
      <c r="O290" s="27">
        <f>ROUND($M290*N290,2)</f>
        <v>0</v>
      </c>
    </row>
    <row r="291" spans="1:15">
      <c r="G291" s="1"/>
    </row>
    <row r="292" spans="1:15" ht="14.5" thickBot="1">
      <c r="G292" s="1"/>
      <c r="J292" s="12" t="s">
        <v>279</v>
      </c>
      <c r="K292" s="13"/>
      <c r="L292" s="23"/>
      <c r="M292" s="15"/>
      <c r="N292" s="25"/>
      <c r="O292" s="28">
        <f>SUM(O260:O291)</f>
        <v>0</v>
      </c>
    </row>
    <row r="293" spans="1:15" ht="14.5" thickTop="1"/>
    <row r="294" spans="1:15">
      <c r="A294" s="4">
        <v>144</v>
      </c>
      <c r="B294" s="4">
        <v>9881</v>
      </c>
      <c r="C294" s="4">
        <v>2</v>
      </c>
      <c r="D294" s="4">
        <v>3</v>
      </c>
      <c r="E294" s="4">
        <v>13</v>
      </c>
      <c r="G294" s="1" t="s">
        <v>147</v>
      </c>
      <c r="J294" s="5" t="s">
        <v>113</v>
      </c>
      <c r="M294" s="10"/>
    </row>
    <row r="296" spans="1:15">
      <c r="A296" s="4">
        <v>145</v>
      </c>
      <c r="B296" s="4">
        <v>1682</v>
      </c>
      <c r="C296" s="4">
        <v>2</v>
      </c>
      <c r="D296" s="4">
        <v>3</v>
      </c>
      <c r="E296" s="4">
        <v>13</v>
      </c>
      <c r="G296" s="1" t="s">
        <v>147</v>
      </c>
      <c r="J296" s="5" t="s">
        <v>148</v>
      </c>
      <c r="M296" s="10"/>
    </row>
    <row r="298" spans="1:15">
      <c r="A298" s="4">
        <v>146</v>
      </c>
      <c r="B298" s="4">
        <v>1683</v>
      </c>
      <c r="C298" s="4">
        <v>2</v>
      </c>
      <c r="D298" s="4">
        <v>3</v>
      </c>
      <c r="E298" s="4">
        <v>13</v>
      </c>
      <c r="G298" s="1" t="s">
        <v>147</v>
      </c>
      <c r="J298" s="5" t="s">
        <v>277</v>
      </c>
      <c r="M298" s="10"/>
    </row>
    <row r="300" spans="1:15">
      <c r="A300" s="4">
        <v>147</v>
      </c>
      <c r="B300" s="4">
        <v>1739</v>
      </c>
      <c r="C300" s="4">
        <v>2</v>
      </c>
      <c r="D300" s="4">
        <v>3</v>
      </c>
      <c r="E300" s="4">
        <v>13</v>
      </c>
      <c r="G300" s="1" t="s">
        <v>149</v>
      </c>
      <c r="J300" s="5" t="s">
        <v>150</v>
      </c>
      <c r="M300" s="10"/>
    </row>
    <row r="302" spans="1:15">
      <c r="A302" s="4">
        <v>148</v>
      </c>
      <c r="B302" s="4">
        <v>10006</v>
      </c>
      <c r="C302" s="4">
        <v>2</v>
      </c>
      <c r="D302" s="4">
        <v>3</v>
      </c>
      <c r="E302" s="4">
        <v>13</v>
      </c>
      <c r="G302" s="1" t="s">
        <v>149</v>
      </c>
      <c r="J302" s="6" t="s">
        <v>151</v>
      </c>
      <c r="M302" s="10"/>
    </row>
    <row r="304" spans="1:15" ht="42">
      <c r="A304" s="4">
        <v>149</v>
      </c>
      <c r="B304" s="4">
        <v>10007</v>
      </c>
      <c r="C304" s="4">
        <v>2</v>
      </c>
      <c r="D304" s="4">
        <v>3</v>
      </c>
      <c r="E304" s="4">
        <v>13</v>
      </c>
      <c r="F304" s="31">
        <v>1</v>
      </c>
      <c r="G304" s="1" t="s">
        <v>152</v>
      </c>
      <c r="J304" s="3" t="s">
        <v>153</v>
      </c>
      <c r="L304" s="22" t="s">
        <v>123</v>
      </c>
      <c r="M304" s="7">
        <v>8</v>
      </c>
      <c r="N304" s="20">
        <v>0</v>
      </c>
      <c r="O304" s="27">
        <f>ROUND($M304*N304,2)</f>
        <v>0</v>
      </c>
    </row>
    <row r="305" spans="1:15">
      <c r="G305" s="1"/>
    </row>
    <row r="306" spans="1:15" ht="14.5" thickBot="1">
      <c r="G306" s="1"/>
      <c r="J306" s="12" t="s">
        <v>279</v>
      </c>
      <c r="K306" s="13"/>
      <c r="L306" s="23"/>
      <c r="M306" s="15"/>
      <c r="N306" s="25"/>
      <c r="O306" s="28">
        <f>SUM(O298:O305)</f>
        <v>0</v>
      </c>
    </row>
    <row r="307" spans="1:15" ht="14.5" thickTop="1"/>
    <row r="308" spans="1:15">
      <c r="A308" s="4">
        <v>151</v>
      </c>
      <c r="B308" s="4">
        <v>9882</v>
      </c>
      <c r="C308" s="4">
        <v>2</v>
      </c>
      <c r="D308" s="4">
        <v>4</v>
      </c>
      <c r="E308" s="4">
        <v>14</v>
      </c>
      <c r="G308" s="1" t="s">
        <v>154</v>
      </c>
      <c r="J308" s="5" t="s">
        <v>113</v>
      </c>
      <c r="M308" s="10"/>
    </row>
    <row r="310" spans="1:15">
      <c r="A310" s="4">
        <v>152</v>
      </c>
      <c r="B310" s="4">
        <v>1813</v>
      </c>
      <c r="C310" s="4">
        <v>2</v>
      </c>
      <c r="D310" s="4">
        <v>4</v>
      </c>
      <c r="E310" s="4">
        <v>14</v>
      </c>
      <c r="G310" s="1" t="s">
        <v>154</v>
      </c>
      <c r="J310" s="5" t="s">
        <v>155</v>
      </c>
      <c r="M310" s="10"/>
    </row>
    <row r="312" spans="1:15">
      <c r="A312" s="4">
        <v>153</v>
      </c>
      <c r="B312" s="4">
        <v>1814</v>
      </c>
      <c r="C312" s="4">
        <v>2</v>
      </c>
      <c r="D312" s="4">
        <v>4</v>
      </c>
      <c r="E312" s="4">
        <v>14</v>
      </c>
      <c r="G312" s="1" t="s">
        <v>154</v>
      </c>
      <c r="J312" s="5" t="s">
        <v>156</v>
      </c>
      <c r="M312" s="10"/>
    </row>
    <row r="314" spans="1:15">
      <c r="A314" s="4">
        <v>154</v>
      </c>
      <c r="B314" s="4">
        <v>1816</v>
      </c>
      <c r="C314" s="4">
        <v>2</v>
      </c>
      <c r="D314" s="4">
        <v>4</v>
      </c>
      <c r="E314" s="4">
        <v>14</v>
      </c>
      <c r="G314" s="1" t="s">
        <v>154</v>
      </c>
      <c r="J314" s="5" t="s">
        <v>157</v>
      </c>
      <c r="M314" s="10"/>
    </row>
    <row r="316" spans="1:15">
      <c r="A316" s="4">
        <v>155</v>
      </c>
      <c r="B316" s="4">
        <v>1819</v>
      </c>
      <c r="C316" s="4">
        <v>2</v>
      </c>
      <c r="D316" s="4">
        <v>4</v>
      </c>
      <c r="E316" s="4">
        <v>14</v>
      </c>
      <c r="G316" s="1" t="s">
        <v>154</v>
      </c>
      <c r="J316" s="6" t="s">
        <v>158</v>
      </c>
      <c r="M316" s="10"/>
    </row>
    <row r="318" spans="1:15">
      <c r="A318" s="4">
        <v>156</v>
      </c>
      <c r="B318" s="4">
        <v>1820</v>
      </c>
      <c r="C318" s="4">
        <v>2</v>
      </c>
      <c r="D318" s="4">
        <v>4</v>
      </c>
      <c r="E318" s="4">
        <v>14</v>
      </c>
      <c r="F318" s="31">
        <v>1</v>
      </c>
      <c r="G318" s="1" t="s">
        <v>159</v>
      </c>
      <c r="J318" s="3" t="s">
        <v>160</v>
      </c>
      <c r="L318" s="22" t="s">
        <v>278</v>
      </c>
      <c r="M318" s="7">
        <v>2</v>
      </c>
      <c r="N318" s="20">
        <v>0</v>
      </c>
      <c r="O318" s="27">
        <f>ROUND($M318*N318,2)</f>
        <v>0</v>
      </c>
    </row>
    <row r="320" spans="1:15">
      <c r="A320" s="4">
        <v>157</v>
      </c>
      <c r="B320" s="4">
        <v>1830</v>
      </c>
      <c r="C320" s="4">
        <v>2</v>
      </c>
      <c r="D320" s="4">
        <v>4</v>
      </c>
      <c r="E320" s="4">
        <v>14</v>
      </c>
      <c r="G320" s="1" t="s">
        <v>154</v>
      </c>
      <c r="J320" s="5" t="s">
        <v>161</v>
      </c>
      <c r="M320" s="10"/>
    </row>
    <row r="322" spans="1:15" ht="56">
      <c r="A322" s="4">
        <v>158</v>
      </c>
      <c r="B322" s="4">
        <v>1831</v>
      </c>
      <c r="C322" s="4">
        <v>2</v>
      </c>
      <c r="D322" s="4">
        <v>4</v>
      </c>
      <c r="E322" s="4">
        <v>14</v>
      </c>
      <c r="G322" s="1" t="s">
        <v>154</v>
      </c>
      <c r="J322" s="6" t="s">
        <v>162</v>
      </c>
      <c r="M322" s="10"/>
    </row>
    <row r="324" spans="1:15">
      <c r="A324" s="4">
        <v>159</v>
      </c>
      <c r="B324" s="4">
        <v>1832</v>
      </c>
      <c r="C324" s="4">
        <v>2</v>
      </c>
      <c r="D324" s="4">
        <v>4</v>
      </c>
      <c r="E324" s="4">
        <v>14</v>
      </c>
      <c r="F324" s="31">
        <v>2</v>
      </c>
      <c r="G324" s="1" t="s">
        <v>163</v>
      </c>
      <c r="J324" s="3" t="s">
        <v>164</v>
      </c>
      <c r="L324" s="22" t="s">
        <v>123</v>
      </c>
      <c r="M324" s="7">
        <v>6</v>
      </c>
      <c r="N324" s="20">
        <v>0</v>
      </c>
      <c r="O324" s="27">
        <f>ROUND($M324*N324,2)</f>
        <v>0</v>
      </c>
    </row>
    <row r="326" spans="1:15" ht="14.5" thickBot="1">
      <c r="J326" s="12" t="s">
        <v>279</v>
      </c>
      <c r="K326" s="13"/>
      <c r="L326" s="23"/>
      <c r="M326" s="15"/>
      <c r="N326" s="25"/>
      <c r="O326" s="28">
        <f>SUM(O312:O325)</f>
        <v>0</v>
      </c>
    </row>
    <row r="327" spans="1:15" ht="14.5" thickTop="1"/>
    <row r="328" spans="1:15">
      <c r="A328" s="4">
        <v>161</v>
      </c>
      <c r="B328" s="4">
        <v>9883</v>
      </c>
      <c r="C328" s="4">
        <v>2</v>
      </c>
      <c r="D328" s="4">
        <v>5</v>
      </c>
      <c r="E328" s="4">
        <v>15</v>
      </c>
      <c r="G328" s="1" t="s">
        <v>165</v>
      </c>
      <c r="J328" s="5" t="s">
        <v>113</v>
      </c>
      <c r="M328" s="10"/>
    </row>
    <row r="330" spans="1:15">
      <c r="A330" s="4">
        <v>162</v>
      </c>
      <c r="B330" s="4">
        <v>1835</v>
      </c>
      <c r="C330" s="4">
        <v>2</v>
      </c>
      <c r="D330" s="4">
        <v>5</v>
      </c>
      <c r="E330" s="4">
        <v>15</v>
      </c>
      <c r="G330" s="1" t="s">
        <v>165</v>
      </c>
      <c r="J330" s="5" t="s">
        <v>166</v>
      </c>
      <c r="M330" s="10"/>
    </row>
    <row r="332" spans="1:15">
      <c r="A332" s="4">
        <v>163</v>
      </c>
      <c r="B332" s="4">
        <v>1836</v>
      </c>
      <c r="C332" s="4">
        <v>2</v>
      </c>
      <c r="D332" s="4">
        <v>5</v>
      </c>
      <c r="E332" s="4">
        <v>15</v>
      </c>
      <c r="G332" s="1" t="s">
        <v>165</v>
      </c>
      <c r="J332" s="5" t="s">
        <v>167</v>
      </c>
      <c r="M332" s="10"/>
    </row>
    <row r="334" spans="1:15">
      <c r="A334" s="4">
        <v>164</v>
      </c>
      <c r="B334" s="4">
        <v>1857</v>
      </c>
      <c r="C334" s="4">
        <v>2</v>
      </c>
      <c r="D334" s="4">
        <v>5</v>
      </c>
      <c r="E334" s="4">
        <v>15</v>
      </c>
      <c r="G334" s="1" t="s">
        <v>168</v>
      </c>
      <c r="J334" s="5" t="s">
        <v>169</v>
      </c>
      <c r="M334" s="10"/>
    </row>
    <row r="336" spans="1:15" ht="28">
      <c r="A336" s="4">
        <v>165</v>
      </c>
      <c r="B336" s="4">
        <v>1858</v>
      </c>
      <c r="C336" s="4">
        <v>2</v>
      </c>
      <c r="D336" s="4">
        <v>5</v>
      </c>
      <c r="E336" s="4">
        <v>15</v>
      </c>
      <c r="G336" s="1" t="s">
        <v>168</v>
      </c>
      <c r="J336" s="6" t="s">
        <v>170</v>
      </c>
      <c r="M336" s="10"/>
    </row>
    <row r="338" spans="1:15">
      <c r="A338" s="4">
        <v>166</v>
      </c>
      <c r="B338" s="4">
        <v>10029</v>
      </c>
      <c r="C338" s="4">
        <v>2</v>
      </c>
      <c r="D338" s="4">
        <v>5</v>
      </c>
      <c r="E338" s="4">
        <v>15</v>
      </c>
      <c r="F338" s="31">
        <v>1</v>
      </c>
      <c r="G338" s="1" t="s">
        <v>171</v>
      </c>
      <c r="J338" s="3" t="s">
        <v>172</v>
      </c>
      <c r="L338" s="22" t="s">
        <v>278</v>
      </c>
      <c r="M338" s="7">
        <v>16</v>
      </c>
      <c r="N338" s="20">
        <v>0</v>
      </c>
      <c r="O338" s="27">
        <f>ROUND($M338*N338,2)</f>
        <v>0</v>
      </c>
    </row>
    <row r="340" spans="1:15">
      <c r="A340" s="4">
        <v>167</v>
      </c>
      <c r="B340" s="4">
        <v>10030</v>
      </c>
      <c r="C340" s="4">
        <v>2</v>
      </c>
      <c r="D340" s="4">
        <v>5</v>
      </c>
      <c r="E340" s="4">
        <v>15</v>
      </c>
      <c r="F340" s="31">
        <v>2</v>
      </c>
      <c r="G340" s="1" t="s">
        <v>173</v>
      </c>
      <c r="J340" s="3" t="s">
        <v>174</v>
      </c>
      <c r="L340" s="22" t="s">
        <v>278</v>
      </c>
      <c r="M340" s="7">
        <v>16</v>
      </c>
      <c r="N340" s="20">
        <v>0</v>
      </c>
      <c r="O340" s="27">
        <f>ROUND($M340*N340,2)</f>
        <v>0</v>
      </c>
    </row>
    <row r="342" spans="1:15" ht="42">
      <c r="A342" s="4">
        <v>168</v>
      </c>
      <c r="B342" s="4">
        <v>1859</v>
      </c>
      <c r="C342" s="4">
        <v>2</v>
      </c>
      <c r="D342" s="4">
        <v>5</v>
      </c>
      <c r="E342" s="4">
        <v>15</v>
      </c>
      <c r="G342" s="1" t="s">
        <v>168</v>
      </c>
      <c r="J342" s="6" t="s">
        <v>175</v>
      </c>
      <c r="M342" s="10"/>
    </row>
    <row r="344" spans="1:15">
      <c r="A344" s="4">
        <v>169</v>
      </c>
      <c r="B344" s="4">
        <v>1860</v>
      </c>
      <c r="C344" s="4">
        <v>2</v>
      </c>
      <c r="D344" s="4">
        <v>5</v>
      </c>
      <c r="E344" s="4">
        <v>15</v>
      </c>
      <c r="F344" s="31">
        <v>3</v>
      </c>
      <c r="G344" s="1" t="s">
        <v>176</v>
      </c>
      <c r="J344" s="3" t="s">
        <v>177</v>
      </c>
      <c r="L344" s="22" t="s">
        <v>278</v>
      </c>
      <c r="M344" s="7">
        <v>80</v>
      </c>
      <c r="N344" s="20">
        <v>0</v>
      </c>
      <c r="O344" s="27">
        <f>ROUND($M344*N344,2)</f>
        <v>0</v>
      </c>
    </row>
    <row r="346" spans="1:15">
      <c r="A346" s="4">
        <v>170</v>
      </c>
      <c r="B346" s="4">
        <v>1862</v>
      </c>
      <c r="C346" s="4">
        <v>2</v>
      </c>
      <c r="D346" s="4">
        <v>5</v>
      </c>
      <c r="E346" s="4">
        <v>15</v>
      </c>
      <c r="F346" s="31">
        <v>4</v>
      </c>
      <c r="G346" s="1" t="s">
        <v>178</v>
      </c>
      <c r="J346" s="3" t="s">
        <v>179</v>
      </c>
      <c r="L346" s="22" t="s">
        <v>278</v>
      </c>
      <c r="M346" s="7">
        <v>28</v>
      </c>
      <c r="N346" s="20">
        <v>0</v>
      </c>
      <c r="O346" s="27">
        <f>ROUND($M346*N346,2)</f>
        <v>0</v>
      </c>
    </row>
    <row r="348" spans="1:15">
      <c r="A348" s="4">
        <v>171</v>
      </c>
      <c r="B348" s="4">
        <v>1863</v>
      </c>
      <c r="C348" s="4">
        <v>2</v>
      </c>
      <c r="D348" s="4">
        <v>5</v>
      </c>
      <c r="E348" s="4">
        <v>15</v>
      </c>
      <c r="F348" s="31">
        <v>5</v>
      </c>
      <c r="G348" s="1" t="s">
        <v>180</v>
      </c>
      <c r="J348" s="3" t="s">
        <v>181</v>
      </c>
      <c r="L348" s="22" t="s">
        <v>278</v>
      </c>
      <c r="M348" s="7">
        <v>20</v>
      </c>
      <c r="N348" s="20">
        <v>0</v>
      </c>
      <c r="O348" s="27">
        <f>ROUND($M348*N348,2)</f>
        <v>0</v>
      </c>
    </row>
    <row r="350" spans="1:15">
      <c r="A350" s="4">
        <v>172</v>
      </c>
      <c r="B350" s="4">
        <v>1865</v>
      </c>
      <c r="C350" s="4">
        <v>2</v>
      </c>
      <c r="D350" s="4">
        <v>5</v>
      </c>
      <c r="E350" s="4">
        <v>15</v>
      </c>
      <c r="G350" s="1" t="s">
        <v>168</v>
      </c>
      <c r="J350" s="5" t="s">
        <v>182</v>
      </c>
      <c r="M350" s="10"/>
    </row>
    <row r="352" spans="1:15" ht="28">
      <c r="A352" s="4">
        <v>173</v>
      </c>
      <c r="B352" s="4">
        <v>10031</v>
      </c>
      <c r="C352" s="4">
        <v>2</v>
      </c>
      <c r="D352" s="4">
        <v>5</v>
      </c>
      <c r="E352" s="4">
        <v>15</v>
      </c>
      <c r="G352" s="1" t="s">
        <v>168</v>
      </c>
      <c r="J352" s="6" t="s">
        <v>183</v>
      </c>
      <c r="M352" s="10"/>
    </row>
    <row r="354" spans="1:15">
      <c r="A354" s="4">
        <v>174</v>
      </c>
      <c r="B354" s="4">
        <v>10032</v>
      </c>
      <c r="C354" s="4">
        <v>2</v>
      </c>
      <c r="D354" s="4">
        <v>5</v>
      </c>
      <c r="E354" s="4">
        <v>15</v>
      </c>
      <c r="F354" s="31">
        <v>6</v>
      </c>
      <c r="G354" s="1" t="s">
        <v>184</v>
      </c>
      <c r="J354" s="3" t="s">
        <v>185</v>
      </c>
      <c r="L354" s="22" t="s">
        <v>278</v>
      </c>
      <c r="M354" s="7">
        <v>38</v>
      </c>
      <c r="N354" s="20">
        <v>0</v>
      </c>
      <c r="O354" s="27">
        <f>ROUND($M354*N354,2)</f>
        <v>0</v>
      </c>
    </row>
    <row r="356" spans="1:15">
      <c r="A356" s="4">
        <v>175</v>
      </c>
      <c r="B356" s="4">
        <v>1866</v>
      </c>
      <c r="C356" s="4">
        <v>2</v>
      </c>
      <c r="D356" s="4">
        <v>5</v>
      </c>
      <c r="E356" s="4">
        <v>15</v>
      </c>
      <c r="G356" s="1" t="s">
        <v>168</v>
      </c>
      <c r="J356" s="6" t="s">
        <v>186</v>
      </c>
      <c r="M356" s="10"/>
    </row>
    <row r="358" spans="1:15">
      <c r="A358" s="4">
        <v>176</v>
      </c>
      <c r="B358" s="4">
        <v>1867</v>
      </c>
      <c r="C358" s="4">
        <v>2</v>
      </c>
      <c r="D358" s="4">
        <v>5</v>
      </c>
      <c r="E358" s="4">
        <v>15</v>
      </c>
      <c r="F358" s="31">
        <v>7</v>
      </c>
      <c r="G358" s="1" t="s">
        <v>187</v>
      </c>
      <c r="J358" s="3" t="s">
        <v>185</v>
      </c>
      <c r="L358" s="22" t="s">
        <v>278</v>
      </c>
      <c r="M358" s="7">
        <v>38</v>
      </c>
      <c r="N358" s="20">
        <v>0</v>
      </c>
      <c r="O358" s="27">
        <f>ROUND($M358*N358,2)</f>
        <v>0</v>
      </c>
    </row>
    <row r="360" spans="1:15" ht="14.5" thickBot="1">
      <c r="J360" s="12" t="s">
        <v>279</v>
      </c>
      <c r="K360" s="13"/>
      <c r="L360" s="23"/>
      <c r="M360" s="15"/>
      <c r="N360" s="25"/>
      <c r="O360" s="28">
        <f>SUM(O333:O359)</f>
        <v>0</v>
      </c>
    </row>
    <row r="361" spans="1:15" ht="14.5" thickTop="1"/>
    <row r="362" spans="1:15">
      <c r="A362" s="4">
        <v>178</v>
      </c>
      <c r="B362" s="4">
        <v>9886</v>
      </c>
      <c r="C362" s="4">
        <v>2</v>
      </c>
      <c r="D362" s="4">
        <v>6</v>
      </c>
      <c r="E362" s="4">
        <v>16</v>
      </c>
      <c r="G362" s="1" t="s">
        <v>188</v>
      </c>
      <c r="J362" s="5" t="s">
        <v>113</v>
      </c>
      <c r="M362" s="10"/>
    </row>
    <row r="364" spans="1:15">
      <c r="A364" s="4">
        <v>179</v>
      </c>
      <c r="B364" s="4">
        <v>5821</v>
      </c>
      <c r="C364" s="4">
        <v>2</v>
      </c>
      <c r="D364" s="4">
        <v>6</v>
      </c>
      <c r="E364" s="4">
        <v>16</v>
      </c>
      <c r="G364" s="1" t="s">
        <v>188</v>
      </c>
      <c r="J364" s="5" t="s">
        <v>189</v>
      </c>
      <c r="M364" s="10"/>
    </row>
    <row r="366" spans="1:15">
      <c r="A366" s="4">
        <v>180</v>
      </c>
      <c r="B366" s="4">
        <v>5822</v>
      </c>
      <c r="C366" s="4">
        <v>2</v>
      </c>
      <c r="D366" s="4">
        <v>6</v>
      </c>
      <c r="E366" s="4">
        <v>16</v>
      </c>
      <c r="G366" s="1" t="s">
        <v>188</v>
      </c>
      <c r="J366" s="5" t="s">
        <v>190</v>
      </c>
      <c r="M366" s="10"/>
    </row>
    <row r="368" spans="1:15">
      <c r="A368" s="4">
        <v>181</v>
      </c>
      <c r="B368" s="4">
        <v>9683</v>
      </c>
      <c r="C368" s="4">
        <v>2</v>
      </c>
      <c r="D368" s="4">
        <v>6</v>
      </c>
      <c r="E368" s="4">
        <v>16</v>
      </c>
      <c r="G368" s="1" t="s">
        <v>188</v>
      </c>
      <c r="J368" s="6" t="s">
        <v>191</v>
      </c>
      <c r="M368" s="10"/>
    </row>
    <row r="370" spans="1:15" ht="42">
      <c r="A370" s="4">
        <v>182</v>
      </c>
      <c r="B370" s="4">
        <v>10634</v>
      </c>
      <c r="C370" s="4">
        <v>2</v>
      </c>
      <c r="D370" s="4">
        <v>6</v>
      </c>
      <c r="E370" s="4">
        <v>16</v>
      </c>
      <c r="F370" s="31">
        <v>1</v>
      </c>
      <c r="J370" s="3" t="s">
        <v>192</v>
      </c>
      <c r="L370" s="22" t="s">
        <v>28</v>
      </c>
      <c r="M370" s="7">
        <v>1</v>
      </c>
      <c r="N370" s="20">
        <v>0</v>
      </c>
      <c r="O370" s="27">
        <f>ROUND($M370*N370,2)</f>
        <v>0</v>
      </c>
    </row>
    <row r="372" spans="1:15">
      <c r="A372" s="4">
        <v>183</v>
      </c>
      <c r="B372" s="4">
        <v>10635</v>
      </c>
      <c r="C372" s="4">
        <v>2</v>
      </c>
      <c r="D372" s="4">
        <v>6</v>
      </c>
      <c r="E372" s="4">
        <v>16</v>
      </c>
      <c r="F372" s="31">
        <v>2</v>
      </c>
      <c r="J372" s="3" t="s">
        <v>193</v>
      </c>
      <c r="L372" s="22" t="s">
        <v>194</v>
      </c>
      <c r="M372" s="11">
        <v>0.1</v>
      </c>
      <c r="N372" s="20">
        <f>O370</f>
        <v>0</v>
      </c>
      <c r="O372" s="27">
        <f>ROUND($M372*N372,2)</f>
        <v>0</v>
      </c>
    </row>
    <row r="374" spans="1:15">
      <c r="A374" s="4">
        <v>184</v>
      </c>
      <c r="B374" s="4">
        <v>10636</v>
      </c>
      <c r="C374" s="4">
        <v>2</v>
      </c>
      <c r="D374" s="4">
        <v>6</v>
      </c>
      <c r="E374" s="4">
        <v>16</v>
      </c>
      <c r="F374" s="31">
        <v>3</v>
      </c>
      <c r="J374" s="3" t="s">
        <v>287</v>
      </c>
      <c r="L374" s="22" t="s">
        <v>194</v>
      </c>
      <c r="M374" s="11">
        <v>0.05</v>
      </c>
      <c r="N374" s="20">
        <f>O370</f>
        <v>0</v>
      </c>
      <c r="O374" s="27">
        <f>ROUND($M374*N374,2)</f>
        <v>0</v>
      </c>
    </row>
    <row r="376" spans="1:15">
      <c r="A376" s="4">
        <v>185</v>
      </c>
      <c r="B376" s="4">
        <v>9697</v>
      </c>
      <c r="C376" s="4">
        <v>2</v>
      </c>
      <c r="D376" s="4">
        <v>6</v>
      </c>
      <c r="E376" s="4">
        <v>16</v>
      </c>
      <c r="G376" s="1" t="s">
        <v>188</v>
      </c>
      <c r="J376" s="6" t="s">
        <v>196</v>
      </c>
      <c r="M376" s="10"/>
    </row>
    <row r="378" spans="1:15" ht="28">
      <c r="A378" s="4">
        <v>186</v>
      </c>
      <c r="B378" s="4">
        <v>9698</v>
      </c>
      <c r="C378" s="4">
        <v>2</v>
      </c>
      <c r="D378" s="4">
        <v>6</v>
      </c>
      <c r="E378" s="4">
        <v>16</v>
      </c>
      <c r="F378" s="31">
        <v>4</v>
      </c>
      <c r="G378" s="1" t="s">
        <v>197</v>
      </c>
      <c r="J378" s="3" t="s">
        <v>198</v>
      </c>
      <c r="L378" s="22" t="s">
        <v>28</v>
      </c>
      <c r="M378" s="7">
        <v>1</v>
      </c>
      <c r="N378" s="20">
        <v>0</v>
      </c>
      <c r="O378" s="27">
        <f>ROUND($M378*N378,2)</f>
        <v>0</v>
      </c>
    </row>
    <row r="380" spans="1:15">
      <c r="A380" s="4">
        <v>187</v>
      </c>
      <c r="B380" s="4">
        <v>10336</v>
      </c>
      <c r="C380" s="4">
        <v>2</v>
      </c>
      <c r="D380" s="4">
        <v>6</v>
      </c>
      <c r="E380" s="4">
        <v>16</v>
      </c>
      <c r="F380" s="31">
        <v>5</v>
      </c>
      <c r="G380" s="1" t="s">
        <v>199</v>
      </c>
      <c r="J380" s="3" t="s">
        <v>193</v>
      </c>
      <c r="L380" s="22" t="s">
        <v>194</v>
      </c>
      <c r="M380" s="11">
        <v>0.1</v>
      </c>
      <c r="N380" s="20">
        <f>O378</f>
        <v>0</v>
      </c>
      <c r="O380" s="27">
        <f>ROUND($M380*N380,2)</f>
        <v>0</v>
      </c>
    </row>
    <row r="382" spans="1:15">
      <c r="A382" s="4">
        <v>188</v>
      </c>
      <c r="B382" s="4">
        <v>10337</v>
      </c>
      <c r="C382" s="4">
        <v>2</v>
      </c>
      <c r="D382" s="4">
        <v>6</v>
      </c>
      <c r="E382" s="4">
        <v>16</v>
      </c>
      <c r="F382" s="31">
        <v>6</v>
      </c>
      <c r="G382" s="1" t="s">
        <v>200</v>
      </c>
      <c r="J382" s="3" t="s">
        <v>195</v>
      </c>
      <c r="L382" s="22" t="s">
        <v>194</v>
      </c>
      <c r="M382" s="11">
        <v>0.05</v>
      </c>
      <c r="N382" s="20">
        <f>O378</f>
        <v>0</v>
      </c>
      <c r="O382" s="27">
        <f>ROUND($M382*N382,2)</f>
        <v>0</v>
      </c>
    </row>
    <row r="383" spans="1:15">
      <c r="G383" s="1"/>
      <c r="M383" s="11"/>
    </row>
    <row r="384" spans="1:15" ht="14.5" thickBot="1">
      <c r="G384" s="1"/>
      <c r="J384" s="12" t="s">
        <v>279</v>
      </c>
      <c r="K384" s="13"/>
      <c r="L384" s="23"/>
      <c r="M384" s="15"/>
      <c r="N384" s="25"/>
      <c r="O384" s="28">
        <f>SUM(O366:O383)</f>
        <v>0</v>
      </c>
    </row>
    <row r="385" spans="1:15" ht="14.5" thickTop="1"/>
    <row r="386" spans="1:15">
      <c r="J386" s="6" t="s">
        <v>281</v>
      </c>
    </row>
    <row r="388" spans="1:15">
      <c r="A388" s="4">
        <v>190</v>
      </c>
      <c r="B388" s="4">
        <v>1464</v>
      </c>
      <c r="C388" s="4">
        <v>2</v>
      </c>
      <c r="D388" s="4">
        <v>7</v>
      </c>
      <c r="E388" s="4">
        <v>17</v>
      </c>
      <c r="F388" s="31">
        <v>1</v>
      </c>
      <c r="G388" s="1" t="s">
        <v>201</v>
      </c>
      <c r="J388" s="3" t="s">
        <v>202</v>
      </c>
      <c r="O388" s="27">
        <f>O254</f>
        <v>0</v>
      </c>
    </row>
    <row r="390" spans="1:15">
      <c r="A390" s="4">
        <v>191</v>
      </c>
      <c r="B390" s="4">
        <v>1550</v>
      </c>
      <c r="C390" s="4">
        <v>2</v>
      </c>
      <c r="D390" s="4">
        <v>7</v>
      </c>
      <c r="E390" s="4">
        <v>17</v>
      </c>
      <c r="F390" s="31">
        <v>2</v>
      </c>
      <c r="G390" s="1" t="s">
        <v>203</v>
      </c>
      <c r="J390" s="3" t="s">
        <v>204</v>
      </c>
      <c r="O390" s="27">
        <f>O292</f>
        <v>0</v>
      </c>
    </row>
    <row r="392" spans="1:15">
      <c r="A392" s="4">
        <v>192</v>
      </c>
      <c r="B392" s="4">
        <v>1681</v>
      </c>
      <c r="C392" s="4">
        <v>2</v>
      </c>
      <c r="D392" s="4">
        <v>7</v>
      </c>
      <c r="E392" s="4">
        <v>17</v>
      </c>
      <c r="F392" s="31">
        <v>3</v>
      </c>
      <c r="G392" s="1" t="s">
        <v>205</v>
      </c>
      <c r="J392" s="3" t="s">
        <v>206</v>
      </c>
      <c r="O392" s="27">
        <f>O306</f>
        <v>0</v>
      </c>
    </row>
    <row r="394" spans="1:15">
      <c r="A394" s="4">
        <v>193</v>
      </c>
      <c r="B394" s="4">
        <v>1812</v>
      </c>
      <c r="C394" s="4">
        <v>2</v>
      </c>
      <c r="D394" s="4">
        <v>7</v>
      </c>
      <c r="E394" s="4">
        <v>17</v>
      </c>
      <c r="F394" s="31">
        <v>4</v>
      </c>
      <c r="G394" s="1" t="s">
        <v>207</v>
      </c>
      <c r="J394" s="3" t="s">
        <v>208</v>
      </c>
      <c r="O394" s="27">
        <f>O326</f>
        <v>0</v>
      </c>
    </row>
    <row r="396" spans="1:15">
      <c r="A396" s="4">
        <v>194</v>
      </c>
      <c r="B396" s="4">
        <v>1834</v>
      </c>
      <c r="C396" s="4">
        <v>2</v>
      </c>
      <c r="D396" s="4">
        <v>7</v>
      </c>
      <c r="E396" s="4">
        <v>17</v>
      </c>
      <c r="F396" s="31">
        <v>5</v>
      </c>
      <c r="G396" s="1" t="s">
        <v>209</v>
      </c>
      <c r="J396" s="3" t="s">
        <v>210</v>
      </c>
      <c r="O396" s="27">
        <f>O360</f>
        <v>0</v>
      </c>
    </row>
    <row r="398" spans="1:15">
      <c r="A398" s="4">
        <v>195</v>
      </c>
      <c r="B398" s="4">
        <v>5820</v>
      </c>
      <c r="C398" s="4">
        <v>2</v>
      </c>
      <c r="D398" s="4">
        <v>7</v>
      </c>
      <c r="E398" s="4">
        <v>17</v>
      </c>
      <c r="F398" s="31">
        <v>6</v>
      </c>
      <c r="G398" s="1" t="s">
        <v>211</v>
      </c>
      <c r="J398" s="3" t="s">
        <v>212</v>
      </c>
      <c r="O398" s="27">
        <f>O384</f>
        <v>0</v>
      </c>
    </row>
    <row r="399" spans="1:15">
      <c r="G399" s="1"/>
    </row>
    <row r="400" spans="1:15" ht="14.5" thickBot="1">
      <c r="F400" s="32"/>
      <c r="G400" s="16"/>
      <c r="H400" s="17"/>
      <c r="I400" s="17"/>
      <c r="J400" s="12" t="s">
        <v>282</v>
      </c>
      <c r="K400" s="17"/>
      <c r="L400" s="24"/>
      <c r="M400" s="18"/>
      <c r="N400" s="26"/>
      <c r="O400" s="29">
        <f>SUM(O386:O399)</f>
        <v>0</v>
      </c>
    </row>
    <row r="401" spans="1:18" ht="14.5" thickTop="1"/>
    <row r="402" spans="1:18">
      <c r="J402" s="6" t="s">
        <v>283</v>
      </c>
    </row>
    <row r="404" spans="1:18">
      <c r="A404" s="4">
        <v>196</v>
      </c>
      <c r="B404" s="4">
        <v>1</v>
      </c>
      <c r="C404" s="4">
        <v>3</v>
      </c>
      <c r="D404" s="4">
        <v>1</v>
      </c>
      <c r="E404" s="4">
        <v>18</v>
      </c>
      <c r="F404" s="31">
        <v>1</v>
      </c>
      <c r="G404" s="1" t="s">
        <v>213</v>
      </c>
      <c r="J404" s="3" t="s">
        <v>214</v>
      </c>
      <c r="O404" s="27">
        <f>O232</f>
        <v>0</v>
      </c>
      <c r="R404" s="2"/>
    </row>
    <row r="406" spans="1:18">
      <c r="A406" s="4">
        <v>197</v>
      </c>
      <c r="B406" s="4">
        <v>585</v>
      </c>
      <c r="C406" s="4">
        <v>3</v>
      </c>
      <c r="D406" s="4">
        <v>1</v>
      </c>
      <c r="E406" s="4">
        <v>18</v>
      </c>
      <c r="F406" s="31">
        <v>2</v>
      </c>
      <c r="G406" s="1" t="s">
        <v>215</v>
      </c>
      <c r="J406" s="3" t="s">
        <v>216</v>
      </c>
      <c r="O406" s="27">
        <f>O400</f>
        <v>0</v>
      </c>
      <c r="R406" s="2"/>
    </row>
    <row r="407" spans="1:18" ht="14.5" thickBot="1">
      <c r="O407" s="30"/>
    </row>
    <row r="408" spans="1:18">
      <c r="A408" s="4">
        <v>198</v>
      </c>
      <c r="B408" s="4">
        <v>9678</v>
      </c>
      <c r="C408" s="4">
        <v>3</v>
      </c>
      <c r="D408" s="4">
        <v>1</v>
      </c>
      <c r="E408" s="4">
        <v>18</v>
      </c>
      <c r="G408" s="1" t="s">
        <v>217</v>
      </c>
      <c r="J408" s="19" t="s">
        <v>218</v>
      </c>
      <c r="O408" s="27">
        <f>SUM(O403:O407)</f>
        <v>0</v>
      </c>
    </row>
    <row r="410" spans="1:18" ht="42">
      <c r="A410" s="4">
        <v>199</v>
      </c>
      <c r="B410" s="4">
        <v>10833</v>
      </c>
      <c r="C410" s="4">
        <v>3</v>
      </c>
      <c r="D410" s="4">
        <v>1</v>
      </c>
      <c r="E410" s="4">
        <v>18</v>
      </c>
      <c r="J410" s="3" t="s">
        <v>286</v>
      </c>
      <c r="L410" s="22" t="s">
        <v>219</v>
      </c>
      <c r="M410" s="11">
        <v>0.1</v>
      </c>
      <c r="N410" s="20">
        <f>O408</f>
        <v>0</v>
      </c>
      <c r="O410" s="27">
        <f>O408*M410</f>
        <v>0</v>
      </c>
    </row>
    <row r="411" spans="1:18" ht="14.5" thickBot="1">
      <c r="O411" s="30"/>
    </row>
    <row r="412" spans="1:18">
      <c r="A412" s="4">
        <v>200</v>
      </c>
      <c r="B412" s="4">
        <v>10857</v>
      </c>
      <c r="C412" s="4">
        <v>3</v>
      </c>
      <c r="D412" s="4">
        <v>1</v>
      </c>
      <c r="E412" s="4">
        <v>18</v>
      </c>
      <c r="G412" s="1" t="s">
        <v>217</v>
      </c>
      <c r="J412" s="19" t="s">
        <v>218</v>
      </c>
      <c r="O412" s="27">
        <f>SUM(O408:O411)</f>
        <v>0</v>
      </c>
    </row>
    <row r="414" spans="1:18">
      <c r="A414" s="4">
        <v>201</v>
      </c>
      <c r="B414" s="4">
        <v>5855</v>
      </c>
      <c r="C414" s="4">
        <v>3</v>
      </c>
      <c r="D414" s="4">
        <v>1</v>
      </c>
      <c r="E414" s="4">
        <v>18</v>
      </c>
      <c r="G414" s="1" t="s">
        <v>217</v>
      </c>
      <c r="J414" s="3" t="s">
        <v>220</v>
      </c>
      <c r="L414" s="22" t="s">
        <v>219</v>
      </c>
      <c r="M414" s="11">
        <v>0.15</v>
      </c>
      <c r="N414" s="20">
        <f>O412</f>
        <v>0</v>
      </c>
      <c r="O414" s="27">
        <f>O412*M414</f>
        <v>0</v>
      </c>
    </row>
    <row r="416" spans="1:18" s="38" customFormat="1" ht="21.5" customHeight="1" thickBot="1">
      <c r="A416" s="38">
        <v>202</v>
      </c>
      <c r="B416" s="38">
        <v>7198</v>
      </c>
      <c r="C416" s="38">
        <v>3</v>
      </c>
      <c r="D416" s="38">
        <v>1</v>
      </c>
      <c r="E416" s="38">
        <v>18</v>
      </c>
      <c r="F416" s="39"/>
      <c r="G416" s="40" t="s">
        <v>217</v>
      </c>
      <c r="H416" s="41"/>
      <c r="I416" s="41"/>
      <c r="J416" s="42" t="s">
        <v>295</v>
      </c>
      <c r="K416" s="41"/>
      <c r="L416" s="43"/>
      <c r="M416" s="44"/>
      <c r="N416" s="45"/>
      <c r="O416" s="46">
        <f>SUM(O412:O415)</f>
        <v>0</v>
      </c>
    </row>
    <row r="417" ht="14.5" thickTop="1"/>
  </sheetData>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Empumelelweni JPS</vt:lpstr>
      <vt:lpstr>'Empumelelweni JPS'!Print_Area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Tlhalefo Monyeki</dc:creator>
  <cp:lastModifiedBy>Egon Wortmann</cp:lastModifiedBy>
  <cp:lastPrinted>2025-10-07T10:01:39Z</cp:lastPrinted>
  <dcterms:created xsi:type="dcterms:W3CDTF">2025-08-04T12:04:08Z</dcterms:created>
  <dcterms:modified xsi:type="dcterms:W3CDTF">2025-10-10T10:39:44Z</dcterms:modified>
</cp:coreProperties>
</file>